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3125" firstSheet="1" activeTab="3"/>
  </bookViews>
  <sheets>
    <sheet name="ZSK0RC" sheetId="1" state="hidden" r:id="rId1"/>
    <sheet name="2026地方材料价格信息" sheetId="2" r:id="rId2"/>
    <sheet name="2026地方商品水泥混凝土价格信息" sheetId="3" r:id="rId3"/>
    <sheet name="2026地方商品沥青混凝土价格信息" sheetId="4" r:id="rId4"/>
  </sheets>
  <definedNames>
    <definedName name="_xlnm._FilterDatabase" localSheetId="2" hidden="1">'2026地方商品水泥混凝土价格信息'!$A$5:$I$125</definedName>
    <definedName name="_xlnm._FilterDatabase" localSheetId="3" hidden="1">'2026地方商品沥青混凝土价格信息'!$A$5:$I$110</definedName>
    <definedName name="_xlnm._FilterDatabase" localSheetId="1" hidden="1">'2026地方材料价格信息'!$A$5:$J$5</definedName>
    <definedName name="_xlnm.Print_Titles" localSheetId="2">'2026地方商品水泥混凝土价格信息'!$2:$5</definedName>
    <definedName name="_xlnm.Print_Titles" localSheetId="3">'2026地方商品沥青混凝土价格信息'!$2:$5</definedName>
  </definedNames>
  <calcPr calcId="144525"/>
</workbook>
</file>

<file path=xl/sharedStrings.xml><?xml version="1.0" encoding="utf-8"?>
<sst xmlns="http://schemas.openxmlformats.org/spreadsheetml/2006/main" count="1531" uniqueCount="151">
  <si>
    <t>附件</t>
  </si>
  <si>
    <t>南平市2026年6月份交通工程地方材料价格信息汇总表</t>
  </si>
  <si>
    <t>发布单位：南平市交通运输局</t>
  </si>
  <si>
    <t>发布时间：</t>
  </si>
  <si>
    <t>序号</t>
  </si>
  <si>
    <t>县市名称</t>
  </si>
  <si>
    <t>材料名称</t>
  </si>
  <si>
    <t>型号规格</t>
  </si>
  <si>
    <t>单位</t>
  </si>
  <si>
    <t>发布信息</t>
  </si>
  <si>
    <t>含税价</t>
  </si>
  <si>
    <t>除税价</t>
  </si>
  <si>
    <t>料场名称或位置</t>
  </si>
  <si>
    <t>备注</t>
  </si>
  <si>
    <t>比例</t>
  </si>
  <si>
    <t>延平区</t>
  </si>
  <si>
    <t>中(粗)砂</t>
  </si>
  <si>
    <t>混凝土、砂浆用堆方</t>
  </si>
  <si>
    <t>m3</t>
  </si>
  <si>
    <t>大块料场</t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</si>
  <si>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</si>
  <si>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</si>
  <si>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</si>
  <si>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</si>
  <si>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</si>
  <si>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</si>
  <si>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</si>
  <si>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</si>
  <si>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</si>
  <si>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</si>
  <si>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山破</t>
  </si>
  <si>
    <t>碎石（4cm）</t>
  </si>
  <si>
    <t>最大粒径4cm堆方</t>
  </si>
  <si>
    <t>碎石（6cm）</t>
  </si>
  <si>
    <t>碎石</t>
  </si>
  <si>
    <t>末筛分碎石统料堆方</t>
  </si>
  <si>
    <t>赤门料场（源泽有限公司）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</si>
  <si>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</si>
  <si>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</si>
  <si>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</si>
  <si>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</si>
  <si>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</si>
  <si>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</si>
  <si>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</si>
  <si>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</si>
  <si>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毛条石</t>
  </si>
  <si>
    <t>细料石</t>
  </si>
  <si>
    <t>建瓯市</t>
  </si>
  <si>
    <t>东门工业园区料场</t>
  </si>
  <si>
    <t>徐墩山边料场</t>
  </si>
  <si>
    <t>河破</t>
  </si>
  <si>
    <t>建阳区</t>
  </si>
  <si>
    <t>云信碎石场</t>
  </si>
  <si>
    <t>新区料场</t>
  </si>
  <si>
    <t>武夷山市</t>
  </si>
  <si>
    <t>东溪水库路口料场</t>
  </si>
  <si>
    <t>浦城县</t>
  </si>
  <si>
    <t>菜园圃料场</t>
  </si>
  <si>
    <t>(山破)机制砂</t>
  </si>
  <si>
    <t>松溪县</t>
  </si>
  <si>
    <t>吉溪料场</t>
  </si>
  <si>
    <t>三和料场</t>
  </si>
  <si>
    <t>政和县</t>
  </si>
  <si>
    <t>鸿运沙场</t>
  </si>
  <si>
    <t>顺昌县</t>
  </si>
  <si>
    <t>文新</t>
  </si>
  <si>
    <t>邵武市</t>
  </si>
  <si>
    <t>邵武市拿口镇城盛机制砂场</t>
  </si>
  <si>
    <t>邵武市拿口镇庄上砂石加工场</t>
  </si>
  <si>
    <t>邵武市药材窑北制砂场</t>
  </si>
  <si>
    <t>光泽县</t>
  </si>
  <si>
    <t>料场名称：诚彬机制砂场（华桥乡）    料场位置：G316国道K446+400右侧3KM</t>
  </si>
  <si>
    <t>山破石</t>
  </si>
  <si>
    <t>附件2</t>
  </si>
  <si>
    <t>南平市2026年6月份地方商品水泥混凝土价格信息汇总表</t>
  </si>
  <si>
    <t>商品名称</t>
  </si>
  <si>
    <t>强度等级</t>
  </si>
  <si>
    <t>坍落度</t>
  </si>
  <si>
    <t>最大碎石粒径</t>
  </si>
  <si>
    <t>税前综合价</t>
  </si>
  <si>
    <t>税后综合价</t>
  </si>
  <si>
    <t>延平</t>
  </si>
  <si>
    <t>预拌非泵送普通砼</t>
  </si>
  <si>
    <t>C15</t>
  </si>
  <si>
    <t>120mm~160mm</t>
  </si>
  <si>
    <t>Φ31.5mm</t>
  </si>
  <si>
    <t>C20</t>
  </si>
  <si>
    <t>C25</t>
  </si>
  <si>
    <t>C30</t>
  </si>
  <si>
    <t>C35</t>
  </si>
  <si>
    <t>C40</t>
  </si>
  <si>
    <t>预拌泵送普通砼
（泵送100m以下）</t>
  </si>
  <si>
    <t>160mm~200mm</t>
  </si>
  <si>
    <t>建瓯</t>
  </si>
  <si>
    <t>建阳</t>
  </si>
  <si>
    <t>武夷山</t>
  </si>
  <si>
    <t>浦城</t>
  </si>
  <si>
    <t>松溪</t>
  </si>
  <si>
    <t>政和</t>
  </si>
  <si>
    <t>顺昌</t>
  </si>
  <si>
    <t>邵武</t>
  </si>
  <si>
    <t>光泽</t>
  </si>
  <si>
    <t>附件3</t>
  </si>
  <si>
    <t>南平市2026年6月份地方商品沥青混凝土价格信息汇总表</t>
  </si>
  <si>
    <t>规格</t>
  </si>
  <si>
    <t>细粒式改性沥青混凝土</t>
  </si>
  <si>
    <t>AC-10 C 碎石</t>
  </si>
  <si>
    <r>
      <rPr>
        <sz val="10"/>
        <rFont val="宋体"/>
        <charset val="134"/>
      </rPr>
      <t>m</t>
    </r>
    <r>
      <rPr>
        <vertAlign val="superscript"/>
        <sz val="10"/>
        <rFont val="宋体"/>
        <charset val="134"/>
      </rPr>
      <t>3</t>
    </r>
  </si>
  <si>
    <t>AC-13 C 碎石</t>
  </si>
  <si>
    <t>中粒式改性沥青混凝土</t>
  </si>
  <si>
    <t>AC-16 C 碎石</t>
  </si>
  <si>
    <t>AC-20 C碎石</t>
  </si>
  <si>
    <t>中粒式普通沥青混凝土</t>
  </si>
  <si>
    <t>粗粒式普通沥青混凝土</t>
  </si>
  <si>
    <t>AC-25 C 碎石</t>
  </si>
  <si>
    <t>改性沥青混凝土</t>
  </si>
  <si>
    <t>SMA-16 骨料</t>
  </si>
  <si>
    <t>SMA-13 骨料</t>
  </si>
  <si>
    <t>SMA-10 骨料</t>
  </si>
  <si>
    <t>沥青玛蹄脂碎石</t>
  </si>
  <si>
    <t>SMA-13 碎石</t>
  </si>
  <si>
    <t xml:space="preserve">改性AC-10 C </t>
  </si>
  <si>
    <t xml:space="preserve">改性AC-13 C </t>
  </si>
  <si>
    <t xml:space="preserve">改性AC-16 C </t>
  </si>
  <si>
    <t>改性AC-20 C</t>
  </si>
  <si>
    <t xml:space="preserve">普通AC-16 C </t>
  </si>
  <si>
    <t>普通AC-20 C</t>
  </si>
  <si>
    <t>粗粒式沥青混凝土</t>
  </si>
  <si>
    <t>AC-25 C</t>
  </si>
  <si>
    <t xml:space="preserve">ATB-25 </t>
  </si>
  <si>
    <t>细粒式沥青混凝土</t>
  </si>
  <si>
    <t>AC-10 F 碎石</t>
  </si>
  <si>
    <t>AC-13 F 碎石</t>
  </si>
  <si>
    <t>中粒式沥青混凝土</t>
  </si>
  <si>
    <t>AC-16 F 碎石</t>
  </si>
  <si>
    <t>AC-20 F碎石</t>
  </si>
  <si>
    <t>AC-25 F 碎石</t>
  </si>
  <si>
    <t>ATB-25</t>
  </si>
  <si>
    <r>
      <rPr>
        <sz val="12"/>
        <rFont val="宋体"/>
        <charset val="134"/>
      </rPr>
      <t>m</t>
    </r>
    <r>
      <rPr>
        <vertAlign val="superscript"/>
        <sz val="12"/>
        <rFont val="宋体"/>
        <charset val="134"/>
      </rPr>
      <t>3</t>
    </r>
  </si>
  <si>
    <t>AC-25C</t>
  </si>
  <si>
    <t>普通AC-20C</t>
  </si>
  <si>
    <t>改性AC-20C</t>
  </si>
  <si>
    <t>改性AC-16C</t>
  </si>
  <si>
    <t>改性AC-13C</t>
  </si>
  <si>
    <t>改性SMA-13</t>
  </si>
  <si>
    <t>改性AC-10C</t>
  </si>
  <si>
    <t>沥青碎石</t>
  </si>
  <si>
    <t>AM-10</t>
  </si>
  <si>
    <t>AM-13</t>
  </si>
  <si>
    <t>AM-16</t>
  </si>
  <si>
    <t>AM-20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</si>
</sst>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0.00&quot; &quot;"/>
    <numFmt numFmtId="43" formatCode="_ * #,##0.00_ ;_ * \-#,##0.00_ ;_ * &quot;-&quot;??_ ;_ @_ "/>
  </numFmts>
  <fonts count="39">
    <font>
      <sz val="12"/>
      <name val="宋体"/>
      <charset val="134"/>
    </font>
    <font>
      <sz val="10"/>
      <name val="宋体"/>
      <charset val="1"/>
    </font>
    <font>
      <b/>
      <sz val="16"/>
      <name val="宋体"/>
      <charset val="1"/>
    </font>
    <font>
      <sz val="10"/>
      <name val="宋体"/>
      <charset val="134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0"/>
      <name val="仿宋_GB2312"/>
      <charset val="1"/>
    </font>
    <font>
      <sz val="12"/>
      <name val="宋体"/>
      <charset val="1"/>
    </font>
    <font>
      <b/>
      <sz val="16"/>
      <name val="仿宋_GB2312"/>
      <charset val="1"/>
    </font>
    <font>
      <sz val="16"/>
      <name val="仿宋_GB2312"/>
      <charset val="1"/>
    </font>
    <font>
      <sz val="10"/>
      <name val="仿宋_GB2312"/>
      <charset val="134"/>
    </font>
    <font>
      <sz val="9"/>
      <name val="仿宋_GB2312"/>
      <charset val="134"/>
    </font>
    <font>
      <sz val="9"/>
      <name val="仿宋_GB2312"/>
      <charset val="1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0"/>
      <name val="Arial"/>
      <charset val="0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indexed="17"/>
      <name val="宋体"/>
      <charset val="1"/>
    </font>
    <font>
      <sz val="11"/>
      <color indexed="9"/>
      <name val="宋体"/>
      <charset val="1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20"/>
      <name val="宋体"/>
      <charset val="1"/>
    </font>
    <font>
      <vertAlign val="superscript"/>
      <sz val="10"/>
      <name val="宋体"/>
      <charset val="134"/>
    </font>
    <font>
      <vertAlign val="superscript"/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>
      <alignment vertical="center"/>
    </xf>
    <xf numFmtId="0" fontId="36" fillId="33" borderId="0">
      <protection locked="false"/>
    </xf>
    <xf numFmtId="0" fontId="27" fillId="17" borderId="0">
      <protection locked="false"/>
    </xf>
    <xf numFmtId="0" fontId="22" fillId="0" borderId="0"/>
    <xf numFmtId="0" fontId="26" fillId="16" borderId="0">
      <protection locked="false"/>
    </xf>
    <xf numFmtId="0" fontId="18" fillId="21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31" fillId="22" borderId="19" applyNumberFormat="false" applyAlignment="false" applyProtection="false">
      <alignment vertical="center"/>
    </xf>
    <xf numFmtId="0" fontId="28" fillId="18" borderId="18" applyNumberFormat="false" applyAlignment="false" applyProtection="false">
      <alignment vertical="center"/>
    </xf>
    <xf numFmtId="0" fontId="21" fillId="13" borderId="0" applyNumberFormat="false" applyBorder="false" applyAlignment="false" applyProtection="false">
      <alignment vertical="center"/>
    </xf>
    <xf numFmtId="0" fontId="24" fillId="0" borderId="16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0" fillId="0" borderId="16" applyNumberFormat="false" applyFill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8" fillId="5" borderId="0" applyNumberFormat="false" applyBorder="false" applyAlignment="false" applyProtection="false">
      <alignment vertical="center"/>
    </xf>
    <xf numFmtId="0" fontId="17" fillId="0" borderId="15" applyNumberFormat="false" applyFill="false" applyAlignment="false" applyProtection="false">
      <alignment vertical="center"/>
    </xf>
    <xf numFmtId="0" fontId="23" fillId="0" borderId="17" applyNumberFormat="false" applyFill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8" fillId="25" borderId="0" applyNumberFormat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6" fillId="0" borderId="1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5" fillId="26" borderId="20" applyNumberFormat="false" applyFont="false" applyAlignment="false" applyProtection="false">
      <alignment vertical="center"/>
    </xf>
    <xf numFmtId="0" fontId="18" fillId="11" borderId="0" applyNumberFormat="false" applyBorder="false" applyAlignment="false" applyProtection="false">
      <alignment vertical="center"/>
    </xf>
    <xf numFmtId="0" fontId="34" fillId="30" borderId="0" applyNumberFormat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35" fillId="32" borderId="0" applyNumberFormat="false" applyBorder="false" applyAlignment="false" applyProtection="false">
      <alignment vertical="center"/>
    </xf>
    <xf numFmtId="0" fontId="33" fillId="22" borderId="13" applyNumberFormat="false" applyAlignment="false" applyProtection="false">
      <alignment vertical="center"/>
    </xf>
    <xf numFmtId="0" fontId="18" fillId="24" borderId="0" applyNumberFormat="false" applyBorder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0" fontId="18" fillId="34" borderId="0" applyNumberFormat="false" applyBorder="false" applyAlignment="false" applyProtection="false">
      <alignment vertical="center"/>
    </xf>
    <xf numFmtId="0" fontId="18" fillId="20" borderId="0" applyNumberFormat="false" applyBorder="false" applyAlignment="false" applyProtection="false">
      <alignment vertical="center"/>
    </xf>
    <xf numFmtId="0" fontId="18" fillId="27" borderId="0" applyNumberFormat="false" applyBorder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0" fontId="18" fillId="35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0" fontId="18" fillId="29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13" applyNumberFormat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8" fillId="23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</cellStyleXfs>
  <cellXfs count="91">
    <xf numFmtId="0" fontId="0" fillId="0" borderId="0" xfId="0">
      <alignment vertical="center"/>
    </xf>
    <xf numFmtId="0" fontId="0" fillId="0" borderId="0" xfId="0" applyFont="true" applyFill="true" applyAlignment="true">
      <alignment vertical="center" wrapText="true"/>
    </xf>
    <xf numFmtId="0" fontId="0" fillId="0" borderId="0" xfId="0" applyFont="true" applyFill="true" applyBorder="true" applyAlignment="true">
      <alignment vertical="center" wrapText="true"/>
    </xf>
    <xf numFmtId="176" fontId="0" fillId="0" borderId="0" xfId="0" applyNumberFormat="true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1" fillId="0" borderId="0" xfId="1" applyFont="true" applyFill="true" applyBorder="true" applyAlignment="true" applyProtection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176" fontId="0" fillId="0" borderId="0" xfId="0" applyNumberFormat="true" applyFont="true" applyFill="true" applyBorder="true" applyAlignment="true">
      <alignment vertical="center" wrapText="true"/>
    </xf>
    <xf numFmtId="176" fontId="2" fillId="0" borderId="0" xfId="0" applyNumberFormat="true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right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76" fontId="1" fillId="0" borderId="8" xfId="0" applyNumberFormat="true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176" fontId="1" fillId="0" borderId="2" xfId="0" applyNumberFormat="true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176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6" fontId="3" fillId="0" borderId="3" xfId="0" applyNumberFormat="true" applyFont="true" applyFill="true" applyBorder="true" applyAlignment="true">
      <alignment horizontal="center" vertical="center" wrapText="true"/>
    </xf>
    <xf numFmtId="0" fontId="0" fillId="0" borderId="2" xfId="0" applyFont="true" applyFill="true" applyBorder="true" applyAlignment="true">
      <alignment horizontal="center" vertical="center"/>
    </xf>
    <xf numFmtId="176" fontId="3" fillId="0" borderId="3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1" fillId="0" borderId="10" xfId="0" applyFont="true" applyFill="true" applyBorder="true" applyAlignment="true">
      <alignment horizontal="center" vertical="center" wrapText="true"/>
    </xf>
    <xf numFmtId="176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/>
    </xf>
    <xf numFmtId="0" fontId="3" fillId="0" borderId="5" xfId="0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176" fontId="4" fillId="0" borderId="2" xfId="0" applyNumberFormat="true" applyFont="true" applyFill="true" applyBorder="true" applyAlignment="true">
      <alignment horizontal="center" vertical="center"/>
    </xf>
    <xf numFmtId="177" fontId="5" fillId="0" borderId="11" xfId="0" applyNumberFormat="true" applyFont="true" applyFill="true" applyBorder="true" applyAlignment="true">
      <alignment horizontal="center" vertical="center" wrapText="true"/>
    </xf>
    <xf numFmtId="176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7" fontId="5" fillId="0" borderId="11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6" fillId="0" borderId="0" xfId="1" applyFont="true" applyFill="true" applyAlignment="true" applyProtection="true"/>
    <xf numFmtId="0" fontId="7" fillId="0" borderId="0" xfId="1" applyFont="true" applyFill="true" applyAlignment="true" applyProtection="true"/>
    <xf numFmtId="0" fontId="8" fillId="0" borderId="0" xfId="1" applyFont="true" applyFill="true" applyAlignment="true" applyProtection="true">
      <alignment horizontal="center" vertical="center"/>
    </xf>
    <xf numFmtId="0" fontId="9" fillId="0" borderId="0" xfId="1" applyFont="true" applyFill="true" applyAlignment="true" applyProtection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0" fontId="6" fillId="0" borderId="3" xfId="1" applyFont="true" applyFill="true" applyBorder="true" applyAlignment="true" applyProtection="true">
      <alignment horizontal="center" vertical="center"/>
    </xf>
    <xf numFmtId="0" fontId="6" fillId="0" borderId="12" xfId="0" applyFont="true" applyFill="true" applyBorder="true" applyAlignment="true">
      <alignment horizontal="center" vertical="center"/>
    </xf>
    <xf numFmtId="0" fontId="6" fillId="0" borderId="2" xfId="1" applyFont="true" applyFill="true" applyBorder="true" applyAlignment="true" applyProtection="true">
      <alignment horizontal="center" vertical="center"/>
    </xf>
    <xf numFmtId="0" fontId="6" fillId="0" borderId="5" xfId="0" applyFont="true" applyFill="true" applyBorder="true" applyAlignment="true">
      <alignment horizontal="center" vertical="center"/>
    </xf>
    <xf numFmtId="2" fontId="6" fillId="0" borderId="0" xfId="1" applyNumberFormat="true" applyFont="true" applyFill="true" applyBorder="true" applyAlignment="true" applyProtection="true">
      <alignment horizontal="center"/>
    </xf>
    <xf numFmtId="0" fontId="6" fillId="0" borderId="0" xfId="1" applyFont="true" applyFill="true" applyAlignment="true" applyProtection="true">
      <alignment horizontal="center" vertical="center"/>
    </xf>
    <xf numFmtId="2" fontId="6" fillId="0" borderId="2" xfId="1" applyNumberFormat="true" applyFont="true" applyFill="true" applyBorder="true" applyAlignment="true" applyProtection="true">
      <alignment horizontal="center"/>
    </xf>
    <xf numFmtId="2" fontId="6" fillId="0" borderId="2" xfId="0" applyNumberFormat="true" applyFont="true" applyFill="true" applyBorder="true" applyAlignment="true">
      <alignment horizontal="center" vertical="center"/>
    </xf>
    <xf numFmtId="2" fontId="6" fillId="0" borderId="2" xfId="1" applyNumberFormat="true" applyFont="true" applyFill="true" applyBorder="true" applyAlignment="true" applyProtection="true">
      <alignment horizontal="center" vertical="center" wrapText="true"/>
    </xf>
    <xf numFmtId="2" fontId="10" fillId="0" borderId="2" xfId="3" applyNumberFormat="true" applyFont="true" applyFill="true" applyBorder="true" applyAlignment="true">
      <alignment horizontal="center" vertical="center"/>
    </xf>
    <xf numFmtId="2" fontId="6" fillId="0" borderId="2" xfId="1" applyNumberFormat="true" applyFont="true" applyFill="true" applyBorder="true" applyAlignment="true" applyProtection="true">
      <alignment horizontal="center" vertical="center"/>
    </xf>
    <xf numFmtId="176" fontId="10" fillId="0" borderId="2" xfId="0" applyNumberFormat="true" applyFont="true" applyFill="true" applyBorder="true" applyAlignment="true">
      <alignment horizontal="center" vertical="center"/>
    </xf>
    <xf numFmtId="0" fontId="6" fillId="0" borderId="2" xfId="1" applyNumberFormat="true" applyFont="true" applyFill="true" applyBorder="true" applyAlignment="true" applyProtection="true">
      <alignment horizontal="center" vertical="center"/>
    </xf>
    <xf numFmtId="0" fontId="6" fillId="0" borderId="2" xfId="1" applyFont="true" applyFill="true" applyBorder="true" applyAlignment="true" applyProtection="true">
      <alignment horizontal="center" vertical="center" wrapText="true"/>
    </xf>
    <xf numFmtId="0" fontId="6" fillId="0" borderId="2" xfId="2" applyFont="true" applyFill="true" applyBorder="true" applyAlignment="true" applyProtection="true">
      <alignment horizontal="center" vertical="center"/>
    </xf>
    <xf numFmtId="2" fontId="10" fillId="0" borderId="2" xfId="1" applyNumberFormat="true" applyFont="true" applyFill="true" applyBorder="true" applyAlignment="true" applyProtection="true">
      <alignment horizontal="center" vertical="center"/>
    </xf>
    <xf numFmtId="2" fontId="6" fillId="0" borderId="2" xfId="4" applyNumberFormat="true" applyFont="true" applyFill="true" applyBorder="true" applyAlignment="true" applyProtection="true">
      <alignment horizontal="center" vertical="center"/>
    </xf>
    <xf numFmtId="0" fontId="6" fillId="0" borderId="0" xfId="1" applyFont="true" applyFill="true" applyAlignment="true" applyProtection="true">
      <alignment horizontal="center"/>
    </xf>
    <xf numFmtId="0" fontId="1" fillId="0" borderId="8" xfId="1" applyFont="true" applyFill="true" applyBorder="true" applyAlignment="true" applyProtection="true">
      <alignment horizontal="center"/>
    </xf>
    <xf numFmtId="0" fontId="6" fillId="0" borderId="1" xfId="1" applyFont="true" applyFill="true" applyBorder="true" applyAlignment="true" applyProtection="true">
      <alignment horizontal="center" vertical="center"/>
    </xf>
    <xf numFmtId="0" fontId="10" fillId="0" borderId="2" xfId="1" applyFont="true" applyFill="true" applyBorder="true" applyAlignment="true" applyProtection="true"/>
    <xf numFmtId="2" fontId="6" fillId="0" borderId="2" xfId="1" applyNumberFormat="true" applyFont="true" applyFill="true" applyBorder="true" applyAlignment="true" applyProtection="true">
      <alignment horizontal="center" vertical="center"/>
    </xf>
    <xf numFmtId="2" fontId="10" fillId="0" borderId="2" xfId="3" applyNumberFormat="true" applyFont="true" applyFill="true" applyBorder="true" applyAlignment="true">
      <alignment horizontal="center" vertical="center"/>
    </xf>
    <xf numFmtId="0" fontId="6" fillId="0" borderId="2" xfId="1" applyFont="true" applyFill="true" applyBorder="true" applyAlignment="true" applyProtection="true">
      <alignment horizontal="center" vertical="center"/>
    </xf>
    <xf numFmtId="2" fontId="10" fillId="0" borderId="2" xfId="3" applyNumberFormat="true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2" fontId="6" fillId="0" borderId="2" xfId="0" applyNumberFormat="true" applyFont="true" applyFill="true" applyBorder="true" applyAlignment="true">
      <alignment horizontal="center" vertical="center"/>
    </xf>
    <xf numFmtId="0" fontId="10" fillId="0" borderId="2" xfId="0" applyFont="true" applyFill="true" applyBorder="true" applyAlignment="true">
      <alignment horizontal="center" vertical="center"/>
    </xf>
    <xf numFmtId="176" fontId="6" fillId="0" borderId="1" xfId="1" applyNumberFormat="true" applyFont="true" applyFill="true" applyBorder="true" applyAlignment="true" applyProtection="true">
      <alignment horizontal="center" vertical="center"/>
    </xf>
    <xf numFmtId="0" fontId="3" fillId="0" borderId="0" xfId="0" applyFont="true" applyFill="true" applyAlignment="true">
      <alignment horizontal="left" vertical="center"/>
    </xf>
    <xf numFmtId="0" fontId="10" fillId="0" borderId="0" xfId="1" applyFont="true" applyFill="true" applyAlignment="true" applyProtection="true"/>
    <xf numFmtId="0" fontId="11" fillId="0" borderId="2" xfId="0" applyFont="true" applyFill="true" applyBorder="true" applyAlignment="true">
      <alignment horizontal="center" vertical="center" wrapText="true"/>
    </xf>
    <xf numFmtId="0" fontId="10" fillId="0" borderId="2" xfId="3" applyFont="true" applyFill="true" applyBorder="true" applyAlignment="true">
      <alignment horizontal="center" vertical="center"/>
    </xf>
    <xf numFmtId="0" fontId="6" fillId="0" borderId="2" xfId="1" applyFont="true" applyFill="true" applyBorder="true" applyAlignment="true" applyProtection="true"/>
    <xf numFmtId="0" fontId="6" fillId="0" borderId="2" xfId="4" applyFont="true" applyFill="true" applyBorder="true" applyAlignment="true" applyProtection="true">
      <alignment horizontal="center" vertical="center"/>
    </xf>
    <xf numFmtId="0" fontId="12" fillId="0" borderId="3" xfId="1" applyFont="true" applyFill="true" applyBorder="true" applyAlignment="true" applyProtection="true">
      <alignment vertical="center" wrapText="true"/>
    </xf>
    <xf numFmtId="0" fontId="12" fillId="0" borderId="2" xfId="1" applyFont="true" applyFill="true" applyBorder="true" applyAlignment="true" applyProtection="true">
      <alignment horizontal="center" vertical="center"/>
    </xf>
    <xf numFmtId="0" fontId="12" fillId="0" borderId="2" xfId="1" applyFont="true" applyFill="true" applyBorder="true" applyAlignment="true" applyProtection="true">
      <alignment horizontal="left" vertical="center" wrapText="true"/>
    </xf>
    <xf numFmtId="0" fontId="12" fillId="0" borderId="2" xfId="1" applyFont="true" applyFill="true" applyBorder="true" applyAlignment="true" applyProtection="true">
      <alignment horizontal="center" vertical="center" wrapText="true"/>
    </xf>
  </cellXfs>
  <cellStyles count="53">
    <cellStyle name="常规" xfId="0" builtinId="0"/>
    <cellStyle name="差副本附件1福建省主要筑路砂石场信息调查84 2" xfId="1"/>
    <cellStyle name="强调文字颜色 3 2" xfId="2"/>
    <cellStyle name="常规 2" xfId="3"/>
    <cellStyle name="好副本附件1福建省主要筑路砂石场信息调查84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链接单元格" xfId="27" builtinId="24"/>
    <cellStyle name="标题 4" xfId="28" builtinId="19"/>
    <cellStyle name="20% - 强调文字颜色 2" xfId="29" builtinId="34"/>
    <cellStyle name="货币[0]" xfId="30" builtinId="7"/>
    <cellStyle name="警告文本" xfId="31" builtinId="1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4.2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6"/>
  <sheetViews>
    <sheetView showZeros="0" topLeftCell="A17" workbookViewId="0">
      <selection activeCell="F89" sqref="F89:H106"/>
    </sheetView>
  </sheetViews>
  <sheetFormatPr defaultColWidth="10" defaultRowHeight="14.25"/>
  <cols>
    <col min="1" max="1" width="4.5" style="4" customWidth="true"/>
    <col min="2" max="2" width="9" style="4" customWidth="true"/>
    <col min="3" max="3" width="17.375" style="4" customWidth="true"/>
    <col min="4" max="4" width="21" style="4" customWidth="true"/>
    <col min="5" max="5" width="5.375" style="4" customWidth="true"/>
    <col min="6" max="6" width="7.125" style="4" customWidth="true"/>
    <col min="7" max="7" width="6.75" style="4" customWidth="true"/>
    <col min="8" max="8" width="26.75" style="4" customWidth="true"/>
    <col min="9" max="9" width="17" style="4" customWidth="true"/>
    <col min="10" max="10" width="13.75" style="4" hidden="true" customWidth="true"/>
    <col min="11" max="11" width="9" style="4" customWidth="true"/>
    <col min="12" max="12" width="10" style="4"/>
    <col min="13" max="13" width="11.125" style="4"/>
    <col min="14" max="16384" width="10" style="4"/>
  </cols>
  <sheetData>
    <row r="1" ht="21.75" customHeight="true" spans="1:1">
      <c r="A1" s="46" t="s">
        <v>0</v>
      </c>
    </row>
    <row r="2" ht="32.25" customHeight="true" spans="1:9">
      <c r="A2" s="47" t="s">
        <v>1</v>
      </c>
      <c r="B2" s="47"/>
      <c r="C2" s="48"/>
      <c r="D2" s="48"/>
      <c r="E2" s="48"/>
      <c r="F2" s="48"/>
      <c r="G2" s="48"/>
      <c r="H2" s="48"/>
      <c r="I2" s="48"/>
    </row>
    <row r="3" ht="17.25" customHeight="true" spans="1:9">
      <c r="A3" s="45" t="s">
        <v>2</v>
      </c>
      <c r="B3" s="45"/>
      <c r="C3" s="45"/>
      <c r="D3" s="45"/>
      <c r="E3" s="45"/>
      <c r="F3" s="56" t="s">
        <v>3</v>
      </c>
      <c r="G3" s="56"/>
      <c r="H3" s="57"/>
      <c r="I3" s="69"/>
    </row>
    <row r="4" ht="17.25" customHeight="true" spans="1:10">
      <c r="A4" s="49" t="s">
        <v>4</v>
      </c>
      <c r="B4" s="50" t="s">
        <v>5</v>
      </c>
      <c r="C4" s="49" t="s">
        <v>6</v>
      </c>
      <c r="D4" s="49" t="s">
        <v>7</v>
      </c>
      <c r="E4" s="49" t="s">
        <v>8</v>
      </c>
      <c r="F4" s="58" t="s">
        <v>9</v>
      </c>
      <c r="G4" s="58"/>
      <c r="H4" s="58"/>
      <c r="I4" s="58"/>
      <c r="J4" s="58"/>
    </row>
    <row r="5" ht="27" customHeight="true" spans="1:10">
      <c r="A5" s="49"/>
      <c r="B5" s="50"/>
      <c r="C5" s="49"/>
      <c r="D5" s="49"/>
      <c r="E5" s="49"/>
      <c r="F5" s="59" t="s">
        <v>10</v>
      </c>
      <c r="G5" s="60" t="s">
        <v>11</v>
      </c>
      <c r="H5" s="50" t="s">
        <v>12</v>
      </c>
      <c r="I5" s="54" t="s">
        <v>13</v>
      </c>
      <c r="J5" s="70" t="s">
        <v>14</v>
      </c>
    </row>
    <row r="6" s="45" customFormat="true" ht="17.1" customHeight="true" spans="1:10">
      <c r="A6" s="51">
        <v>1</v>
      </c>
      <c r="B6" s="51" t="s">
        <v>15</v>
      </c>
      <c r="C6" s="51" t="s">
        <v>16</v>
      </c>
      <c r="D6" s="52" t="s">
        <v>17</v>
      </c>
      <c r="E6" s="54" t="s">
        <v>18</v>
      </c>
      <c r="F6" s="61">
        <f>G6*1.13</f>
        <v>124.3</v>
      </c>
      <c r="G6" s="61">
        <v>110</v>
      </c>
      <c r="H6" s="54" t="s">
        <v>19</v>
      </c>
      <c r="I6" s="54" t="s">
        <v>20</v>
      </c>
      <c r="J6" s="71">
        <v>0.970873786407767</v>
      </c>
    </row>
    <row r="7" s="45" customFormat="true" ht="17.1" customHeight="true" spans="1:10">
      <c r="A7" s="49">
        <v>2</v>
      </c>
      <c r="B7" s="53"/>
      <c r="C7" s="49" t="s">
        <v>21</v>
      </c>
      <c r="D7" s="54" t="s">
        <v>22</v>
      </c>
      <c r="E7" s="54" t="s">
        <v>18</v>
      </c>
      <c r="F7" s="61"/>
      <c r="G7" s="61"/>
      <c r="H7" s="54"/>
      <c r="I7" s="54"/>
      <c r="J7" s="71">
        <v>0.970873786407767</v>
      </c>
    </row>
    <row r="8" s="45" customFormat="true" ht="17.1" customHeight="true" spans="1:10">
      <c r="A8" s="49">
        <v>3</v>
      </c>
      <c r="B8" s="53"/>
      <c r="C8" s="49" t="s">
        <v>23</v>
      </c>
      <c r="D8" s="54" t="s">
        <v>24</v>
      </c>
      <c r="E8" s="54" t="s">
        <v>18</v>
      </c>
      <c r="F8" s="61"/>
      <c r="G8" s="61"/>
      <c r="H8" s="54"/>
      <c r="I8" s="54"/>
      <c r="J8" s="71">
        <v>0.970873786407767</v>
      </c>
    </row>
    <row r="9" s="45" customFormat="true" ht="17.1" customHeight="true" spans="1:10">
      <c r="A9" s="49">
        <v>4</v>
      </c>
      <c r="B9" s="53"/>
      <c r="C9" s="49" t="s">
        <v>25</v>
      </c>
      <c r="D9" s="54" t="s">
        <v>26</v>
      </c>
      <c r="E9" s="54" t="s">
        <v>18</v>
      </c>
      <c r="F9" s="61"/>
      <c r="G9" s="61"/>
      <c r="H9" s="54"/>
      <c r="I9" s="54"/>
      <c r="J9" s="71">
        <v>0.970873786407767</v>
      </c>
    </row>
    <row r="10" s="45" customFormat="true" ht="17.1" customHeight="true" spans="1:10">
      <c r="A10" s="49">
        <v>5</v>
      </c>
      <c r="B10" s="53"/>
      <c r="C10" s="49" t="s">
        <v>27</v>
      </c>
      <c r="D10" s="54" t="s">
        <v>26</v>
      </c>
      <c r="E10" s="54" t="s">
        <v>18</v>
      </c>
      <c r="F10" s="61"/>
      <c r="G10" s="61"/>
      <c r="H10" s="54"/>
      <c r="I10" s="54"/>
      <c r="J10" s="71">
        <v>0.970873786407767</v>
      </c>
    </row>
    <row r="11" s="45" customFormat="true" ht="17.1" customHeight="true" spans="1:10">
      <c r="A11" s="49">
        <v>6</v>
      </c>
      <c r="B11" s="53"/>
      <c r="C11" s="49" t="s">
        <v>28</v>
      </c>
      <c r="D11" s="54" t="s">
        <v>29</v>
      </c>
      <c r="E11" s="54" t="s">
        <v>18</v>
      </c>
      <c r="F11" s="61">
        <f t="shared" ref="F11:F18" si="0">G11*1.13</f>
        <v>107.35</v>
      </c>
      <c r="G11" s="61">
        <v>95</v>
      </c>
      <c r="H11" s="54" t="s">
        <v>19</v>
      </c>
      <c r="I11" s="54" t="s">
        <v>30</v>
      </c>
      <c r="J11" s="71">
        <v>0.970873786407767</v>
      </c>
    </row>
    <row r="12" s="45" customFormat="true" ht="17.1" customHeight="true" spans="1:10">
      <c r="A12" s="49">
        <v>7</v>
      </c>
      <c r="B12" s="53"/>
      <c r="C12" s="49" t="s">
        <v>31</v>
      </c>
      <c r="D12" s="54" t="s">
        <v>32</v>
      </c>
      <c r="E12" s="54" t="s">
        <v>18</v>
      </c>
      <c r="F12" s="61">
        <f t="shared" si="0"/>
        <v>107.35</v>
      </c>
      <c r="G12" s="61">
        <v>95</v>
      </c>
      <c r="H12" s="54" t="s">
        <v>19</v>
      </c>
      <c r="I12" s="54" t="s">
        <v>30</v>
      </c>
      <c r="J12" s="71">
        <v>0.970873786407767</v>
      </c>
    </row>
    <row r="13" s="45" customFormat="true" ht="17.1" customHeight="true" spans="1:10">
      <c r="A13" s="49">
        <v>8</v>
      </c>
      <c r="B13" s="53"/>
      <c r="C13" s="49" t="s">
        <v>33</v>
      </c>
      <c r="D13" s="54" t="s">
        <v>24</v>
      </c>
      <c r="E13" s="54" t="s">
        <v>18</v>
      </c>
      <c r="F13" s="61">
        <f t="shared" si="0"/>
        <v>0</v>
      </c>
      <c r="G13" s="61"/>
      <c r="H13" s="54"/>
      <c r="I13" s="54"/>
      <c r="J13" s="71">
        <v>0.970873786407767</v>
      </c>
    </row>
    <row r="14" s="45" customFormat="true" ht="17.1" customHeight="true" spans="1:10">
      <c r="A14" s="49">
        <v>9</v>
      </c>
      <c r="B14" s="53"/>
      <c r="C14" s="49" t="s">
        <v>34</v>
      </c>
      <c r="D14" s="54" t="s">
        <v>35</v>
      </c>
      <c r="E14" s="54" t="s">
        <v>18</v>
      </c>
      <c r="F14" s="61">
        <f t="shared" si="0"/>
        <v>107.35</v>
      </c>
      <c r="G14" s="61">
        <v>95</v>
      </c>
      <c r="H14" s="54" t="s">
        <v>36</v>
      </c>
      <c r="I14" s="54" t="s">
        <v>30</v>
      </c>
      <c r="J14" s="71">
        <v>0.970873786407767</v>
      </c>
    </row>
    <row r="15" s="45" customFormat="true" ht="17.1" customHeight="true" spans="1:10">
      <c r="A15" s="49">
        <v>10</v>
      </c>
      <c r="B15" s="53"/>
      <c r="C15" s="49" t="s">
        <v>37</v>
      </c>
      <c r="D15" s="54" t="s">
        <v>29</v>
      </c>
      <c r="E15" s="54" t="s">
        <v>18</v>
      </c>
      <c r="F15" s="61">
        <f t="shared" si="0"/>
        <v>107.35</v>
      </c>
      <c r="G15" s="61">
        <v>95</v>
      </c>
      <c r="H15" s="54" t="s">
        <v>19</v>
      </c>
      <c r="I15" s="54"/>
      <c r="J15" s="71">
        <v>0.970873786407767</v>
      </c>
    </row>
    <row r="16" s="45" customFormat="true" ht="17.1" customHeight="true" spans="1:10">
      <c r="A16" s="49">
        <v>11</v>
      </c>
      <c r="B16" s="53"/>
      <c r="C16" s="49" t="s">
        <v>38</v>
      </c>
      <c r="D16" s="54" t="s">
        <v>32</v>
      </c>
      <c r="E16" s="54" t="s">
        <v>18</v>
      </c>
      <c r="F16" s="61">
        <f t="shared" si="0"/>
        <v>107.35</v>
      </c>
      <c r="G16" s="61">
        <v>95</v>
      </c>
      <c r="H16" s="54" t="s">
        <v>19</v>
      </c>
      <c r="I16" s="54"/>
      <c r="J16" s="71">
        <v>0.970873786407767</v>
      </c>
    </row>
    <row r="17" s="45" customFormat="true" ht="17.1" customHeight="true" spans="1:10">
      <c r="A17" s="49">
        <v>12</v>
      </c>
      <c r="B17" s="53"/>
      <c r="C17" s="49" t="s">
        <v>39</v>
      </c>
      <c r="D17" s="54" t="s">
        <v>40</v>
      </c>
      <c r="E17" s="54" t="s">
        <v>18</v>
      </c>
      <c r="F17" s="61">
        <f t="shared" si="0"/>
        <v>107.35</v>
      </c>
      <c r="G17" s="61">
        <v>95</v>
      </c>
      <c r="H17" s="54" t="s">
        <v>19</v>
      </c>
      <c r="I17" s="54" t="s">
        <v>30</v>
      </c>
      <c r="J17" s="71">
        <v>0.970873786407767</v>
      </c>
    </row>
    <row r="18" s="45" customFormat="true" ht="17.1" customHeight="true" spans="1:10">
      <c r="A18" s="49">
        <v>13</v>
      </c>
      <c r="B18" s="53"/>
      <c r="C18" s="49" t="s">
        <v>41</v>
      </c>
      <c r="D18" s="54" t="s">
        <v>42</v>
      </c>
      <c r="E18" s="54" t="s">
        <v>18</v>
      </c>
      <c r="F18" s="61">
        <f t="shared" si="0"/>
        <v>107.35</v>
      </c>
      <c r="G18" s="61">
        <v>95</v>
      </c>
      <c r="H18" s="54" t="s">
        <v>19</v>
      </c>
      <c r="I18" s="54" t="s">
        <v>30</v>
      </c>
      <c r="J18" s="71">
        <v>0.970873786407767</v>
      </c>
    </row>
    <row r="19" s="45" customFormat="true" ht="17.1" customHeight="true" spans="1:10">
      <c r="A19" s="49">
        <v>14</v>
      </c>
      <c r="B19" s="53"/>
      <c r="C19" s="49" t="s">
        <v>43</v>
      </c>
      <c r="D19" s="54" t="s">
        <v>26</v>
      </c>
      <c r="E19" s="54" t="s">
        <v>18</v>
      </c>
      <c r="F19" s="62"/>
      <c r="G19" s="62"/>
      <c r="H19" s="54"/>
      <c r="I19" s="54"/>
      <c r="J19" s="71">
        <v>0.970873786407767</v>
      </c>
    </row>
    <row r="20" s="45" customFormat="true" ht="17.1" customHeight="true" spans="1:10">
      <c r="A20" s="49">
        <v>15</v>
      </c>
      <c r="B20" s="53"/>
      <c r="C20" s="49" t="s">
        <v>44</v>
      </c>
      <c r="D20" s="54" t="s">
        <v>26</v>
      </c>
      <c r="E20" s="54" t="s">
        <v>18</v>
      </c>
      <c r="F20" s="62"/>
      <c r="G20" s="62"/>
      <c r="H20" s="54"/>
      <c r="I20" s="54"/>
      <c r="J20" s="71">
        <v>0.970873786407767</v>
      </c>
    </row>
    <row r="21" s="45" customFormat="true" ht="17.1" customHeight="true" spans="1:10">
      <c r="A21" s="49">
        <v>16</v>
      </c>
      <c r="B21" s="53"/>
      <c r="C21" s="49" t="s">
        <v>45</v>
      </c>
      <c r="D21" s="54" t="s">
        <v>26</v>
      </c>
      <c r="E21" s="54" t="s">
        <v>18</v>
      </c>
      <c r="F21" s="62"/>
      <c r="G21" s="62"/>
      <c r="H21" s="54"/>
      <c r="I21" s="54"/>
      <c r="J21" s="71">
        <v>0.970873786407767</v>
      </c>
    </row>
    <row r="22" s="45" customFormat="true" ht="17.1" customHeight="true" spans="1:10">
      <c r="A22" s="49">
        <v>17</v>
      </c>
      <c r="B22" s="55"/>
      <c r="C22" s="49" t="s">
        <v>46</v>
      </c>
      <c r="D22" s="54" t="s">
        <v>26</v>
      </c>
      <c r="E22" s="54" t="s">
        <v>18</v>
      </c>
      <c r="F22" s="62"/>
      <c r="G22" s="62"/>
      <c r="H22" s="54"/>
      <c r="I22" s="54"/>
      <c r="J22" s="71">
        <v>0.970873786407767</v>
      </c>
    </row>
    <row r="23" s="45" customFormat="true" ht="18" customHeight="true" spans="1:10">
      <c r="A23" s="51">
        <v>1</v>
      </c>
      <c r="B23" s="51" t="s">
        <v>47</v>
      </c>
      <c r="C23" s="51" t="s">
        <v>16</v>
      </c>
      <c r="D23" s="52" t="s">
        <v>17</v>
      </c>
      <c r="E23" s="54" t="s">
        <v>18</v>
      </c>
      <c r="F23" s="63">
        <f>G23/J23</f>
        <v>92.7</v>
      </c>
      <c r="G23" s="61">
        <v>90</v>
      </c>
      <c r="H23" s="64" t="s">
        <v>48</v>
      </c>
      <c r="I23" s="64" t="s">
        <v>20</v>
      </c>
      <c r="J23" s="71">
        <v>0.970873786407767</v>
      </c>
    </row>
    <row r="24" s="45" customFormat="true" ht="17.1" customHeight="true" spans="1:10">
      <c r="A24" s="49">
        <v>2</v>
      </c>
      <c r="B24" s="53"/>
      <c r="C24" s="49" t="s">
        <v>21</v>
      </c>
      <c r="D24" s="54" t="s">
        <v>22</v>
      </c>
      <c r="E24" s="54" t="s">
        <v>18</v>
      </c>
      <c r="F24" s="63">
        <f t="shared" ref="F24:F35" si="1">G24/J24</f>
        <v>0</v>
      </c>
      <c r="G24" s="61">
        <v>0</v>
      </c>
      <c r="H24" s="64"/>
      <c r="I24" s="64"/>
      <c r="J24" s="71">
        <v>0.970873786407767</v>
      </c>
    </row>
    <row r="25" s="45" customFormat="true" ht="17.1" customHeight="true" spans="1:10">
      <c r="A25" s="49">
        <v>3</v>
      </c>
      <c r="B25" s="53"/>
      <c r="C25" s="49" t="s">
        <v>23</v>
      </c>
      <c r="D25" s="54" t="s">
        <v>24</v>
      </c>
      <c r="E25" s="54" t="s">
        <v>18</v>
      </c>
      <c r="F25" s="63">
        <f t="shared" si="1"/>
        <v>0</v>
      </c>
      <c r="G25" s="61"/>
      <c r="H25" s="64"/>
      <c r="I25" s="64"/>
      <c r="J25" s="71">
        <v>0.970873786407767</v>
      </c>
    </row>
    <row r="26" s="45" customFormat="true" ht="17.1" customHeight="true" spans="1:10">
      <c r="A26" s="49">
        <v>4</v>
      </c>
      <c r="B26" s="53"/>
      <c r="C26" s="49" t="s">
        <v>25</v>
      </c>
      <c r="D26" s="54" t="s">
        <v>26</v>
      </c>
      <c r="E26" s="54" t="s">
        <v>18</v>
      </c>
      <c r="F26" s="63">
        <f t="shared" si="1"/>
        <v>56.65</v>
      </c>
      <c r="G26" s="61">
        <v>55</v>
      </c>
      <c r="H26" s="64" t="s">
        <v>49</v>
      </c>
      <c r="I26" s="64"/>
      <c r="J26" s="71">
        <v>0.970873786407767</v>
      </c>
    </row>
    <row r="27" s="45" customFormat="true" ht="17.1" customHeight="true" spans="1:10">
      <c r="A27" s="49">
        <v>5</v>
      </c>
      <c r="B27" s="53"/>
      <c r="C27" s="49" t="s">
        <v>27</v>
      </c>
      <c r="D27" s="54" t="s">
        <v>26</v>
      </c>
      <c r="E27" s="54" t="s">
        <v>18</v>
      </c>
      <c r="F27" s="63">
        <f t="shared" si="1"/>
        <v>51.5</v>
      </c>
      <c r="G27" s="61">
        <v>50</v>
      </c>
      <c r="H27" s="64" t="s">
        <v>49</v>
      </c>
      <c r="I27" s="64"/>
      <c r="J27" s="71">
        <v>0.970873786407767</v>
      </c>
    </row>
    <row r="28" s="45" customFormat="true" ht="17.1" customHeight="true" spans="1:10">
      <c r="A28" s="49">
        <v>6</v>
      </c>
      <c r="B28" s="53"/>
      <c r="C28" s="49" t="s">
        <v>28</v>
      </c>
      <c r="D28" s="54" t="s">
        <v>29</v>
      </c>
      <c r="E28" s="54" t="s">
        <v>18</v>
      </c>
      <c r="F28" s="63">
        <f t="shared" si="1"/>
        <v>77.25</v>
      </c>
      <c r="G28" s="61">
        <v>75</v>
      </c>
      <c r="H28" s="64" t="s">
        <v>48</v>
      </c>
      <c r="I28" s="64" t="s">
        <v>50</v>
      </c>
      <c r="J28" s="71">
        <v>0.970873786407767</v>
      </c>
    </row>
    <row r="29" s="45" customFormat="true" ht="17.1" customHeight="true" spans="1:10">
      <c r="A29" s="49">
        <v>7</v>
      </c>
      <c r="B29" s="53"/>
      <c r="C29" s="49" t="s">
        <v>31</v>
      </c>
      <c r="D29" s="54" t="s">
        <v>32</v>
      </c>
      <c r="E29" s="54" t="s">
        <v>18</v>
      </c>
      <c r="F29" s="63">
        <f t="shared" si="1"/>
        <v>77.25</v>
      </c>
      <c r="G29" s="61">
        <v>75</v>
      </c>
      <c r="H29" s="64" t="s">
        <v>48</v>
      </c>
      <c r="I29" s="64" t="s">
        <v>50</v>
      </c>
      <c r="J29" s="71">
        <v>0.970873786407767</v>
      </c>
    </row>
    <row r="30" s="45" customFormat="true" ht="17.1" customHeight="true" spans="1:10">
      <c r="A30" s="49">
        <v>8</v>
      </c>
      <c r="B30" s="53"/>
      <c r="C30" s="49" t="s">
        <v>33</v>
      </c>
      <c r="D30" s="54" t="s">
        <v>24</v>
      </c>
      <c r="E30" s="54" t="s">
        <v>18</v>
      </c>
      <c r="F30" s="63">
        <f t="shared" si="1"/>
        <v>77.25</v>
      </c>
      <c r="G30" s="61">
        <v>75</v>
      </c>
      <c r="H30" s="64" t="s">
        <v>48</v>
      </c>
      <c r="I30" s="64" t="s">
        <v>50</v>
      </c>
      <c r="J30" s="71">
        <v>0.970873786407767</v>
      </c>
    </row>
    <row r="31" s="45" customFormat="true" ht="17.1" customHeight="true" spans="1:10">
      <c r="A31" s="49">
        <v>9</v>
      </c>
      <c r="B31" s="53"/>
      <c r="C31" s="49" t="s">
        <v>34</v>
      </c>
      <c r="D31" s="54" t="s">
        <v>35</v>
      </c>
      <c r="E31" s="54" t="s">
        <v>18</v>
      </c>
      <c r="F31" s="63">
        <f t="shared" si="1"/>
        <v>0</v>
      </c>
      <c r="G31" s="61"/>
      <c r="H31" s="64"/>
      <c r="I31" s="64"/>
      <c r="J31" s="71">
        <v>0.970873786407767</v>
      </c>
    </row>
    <row r="32" s="45" customFormat="true" ht="17.1" customHeight="true" spans="1:10">
      <c r="A32" s="49">
        <v>10</v>
      </c>
      <c r="B32" s="53"/>
      <c r="C32" s="49" t="s">
        <v>37</v>
      </c>
      <c r="D32" s="54" t="s">
        <v>29</v>
      </c>
      <c r="E32" s="54" t="s">
        <v>18</v>
      </c>
      <c r="F32" s="63">
        <f t="shared" si="1"/>
        <v>92.7</v>
      </c>
      <c r="G32" s="61">
        <v>90</v>
      </c>
      <c r="H32" s="64" t="s">
        <v>49</v>
      </c>
      <c r="I32" s="64" t="s">
        <v>30</v>
      </c>
      <c r="J32" s="71">
        <v>0.970873786407767</v>
      </c>
    </row>
    <row r="33" s="45" customFormat="true" ht="17.1" customHeight="true" spans="1:10">
      <c r="A33" s="49">
        <v>11</v>
      </c>
      <c r="B33" s="53"/>
      <c r="C33" s="49" t="s">
        <v>38</v>
      </c>
      <c r="D33" s="54" t="s">
        <v>32</v>
      </c>
      <c r="E33" s="54" t="s">
        <v>18</v>
      </c>
      <c r="F33" s="63">
        <f t="shared" si="1"/>
        <v>92.7</v>
      </c>
      <c r="G33" s="61">
        <v>90</v>
      </c>
      <c r="H33" s="64" t="s">
        <v>49</v>
      </c>
      <c r="I33" s="64" t="s">
        <v>30</v>
      </c>
      <c r="J33" s="71">
        <v>0.970873786407767</v>
      </c>
    </row>
    <row r="34" s="45" customFormat="true" ht="17.1" customHeight="true" spans="1:10">
      <c r="A34" s="49">
        <v>12</v>
      </c>
      <c r="B34" s="53"/>
      <c r="C34" s="49" t="s">
        <v>39</v>
      </c>
      <c r="D34" s="54" t="s">
        <v>40</v>
      </c>
      <c r="E34" s="54" t="s">
        <v>18</v>
      </c>
      <c r="F34" s="63">
        <f t="shared" si="1"/>
        <v>87.55</v>
      </c>
      <c r="G34" s="61">
        <v>85</v>
      </c>
      <c r="H34" s="64" t="s">
        <v>48</v>
      </c>
      <c r="I34" s="64" t="s">
        <v>30</v>
      </c>
      <c r="J34" s="71">
        <v>0.970873786407767</v>
      </c>
    </row>
    <row r="35" s="45" customFormat="true" ht="17.1" customHeight="true" spans="1:10">
      <c r="A35" s="49">
        <v>13</v>
      </c>
      <c r="B35" s="53"/>
      <c r="C35" s="49" t="s">
        <v>41</v>
      </c>
      <c r="D35" s="54" t="s">
        <v>42</v>
      </c>
      <c r="E35" s="54" t="s">
        <v>18</v>
      </c>
      <c r="F35" s="63">
        <f t="shared" si="1"/>
        <v>87.55</v>
      </c>
      <c r="G35" s="61">
        <v>85</v>
      </c>
      <c r="H35" s="64" t="s">
        <v>48</v>
      </c>
      <c r="I35" s="64" t="s">
        <v>30</v>
      </c>
      <c r="J35" s="71">
        <v>0.970873786407767</v>
      </c>
    </row>
    <row r="36" s="45" customFormat="true" ht="17.1" customHeight="true" spans="1:10">
      <c r="A36" s="49">
        <v>14</v>
      </c>
      <c r="B36" s="53"/>
      <c r="C36" s="49" t="s">
        <v>43</v>
      </c>
      <c r="D36" s="54" t="s">
        <v>26</v>
      </c>
      <c r="E36" s="54" t="s">
        <v>18</v>
      </c>
      <c r="F36" s="63">
        <f>G36*1.13</f>
        <v>0</v>
      </c>
      <c r="G36" s="62"/>
      <c r="H36" s="65"/>
      <c r="I36" s="54"/>
      <c r="J36" s="71">
        <v>0.970873786407767</v>
      </c>
    </row>
    <row r="37" s="45" customFormat="true" ht="17.1" customHeight="true" spans="1:10">
      <c r="A37" s="49">
        <v>15</v>
      </c>
      <c r="B37" s="53"/>
      <c r="C37" s="49" t="s">
        <v>44</v>
      </c>
      <c r="D37" s="54" t="s">
        <v>26</v>
      </c>
      <c r="E37" s="54" t="s">
        <v>18</v>
      </c>
      <c r="F37" s="63">
        <f>G37*1.13</f>
        <v>0</v>
      </c>
      <c r="G37" s="62"/>
      <c r="H37" s="66"/>
      <c r="I37" s="54"/>
      <c r="J37" s="71">
        <v>0.970873786407767</v>
      </c>
    </row>
    <row r="38" s="45" customFormat="true" ht="17.1" customHeight="true" spans="1:10">
      <c r="A38" s="49">
        <v>16</v>
      </c>
      <c r="B38" s="53"/>
      <c r="C38" s="49" t="s">
        <v>45</v>
      </c>
      <c r="D38" s="54" t="s">
        <v>26</v>
      </c>
      <c r="E38" s="54" t="s">
        <v>18</v>
      </c>
      <c r="F38" s="63">
        <f>G38*1.13</f>
        <v>0</v>
      </c>
      <c r="G38" s="62"/>
      <c r="H38" s="54"/>
      <c r="I38" s="54"/>
      <c r="J38" s="71">
        <v>0.970873786407767</v>
      </c>
    </row>
    <row r="39" s="45" customFormat="true" ht="17.1" customHeight="true" spans="1:10">
      <c r="A39" s="49">
        <v>17</v>
      </c>
      <c r="B39" s="53"/>
      <c r="C39" s="49" t="s">
        <v>46</v>
      </c>
      <c r="D39" s="54" t="s">
        <v>26</v>
      </c>
      <c r="E39" s="54" t="s">
        <v>18</v>
      </c>
      <c r="F39" s="63">
        <f>G39*1.13</f>
        <v>0</v>
      </c>
      <c r="G39" s="62"/>
      <c r="H39" s="54"/>
      <c r="I39" s="54"/>
      <c r="J39" s="71">
        <v>0.970873786407767</v>
      </c>
    </row>
    <row r="40" s="45" customFormat="true" ht="17.1" customHeight="true" spans="1:10">
      <c r="A40" s="51">
        <v>1</v>
      </c>
      <c r="B40" s="51" t="s">
        <v>51</v>
      </c>
      <c r="C40" s="51" t="s">
        <v>16</v>
      </c>
      <c r="D40" s="52" t="s">
        <v>17</v>
      </c>
      <c r="E40" s="54" t="s">
        <v>18</v>
      </c>
      <c r="F40" s="63">
        <v>120</v>
      </c>
      <c r="G40" s="61">
        <v>115</v>
      </c>
      <c r="H40" s="54" t="s">
        <v>52</v>
      </c>
      <c r="I40" s="54" t="s">
        <v>20</v>
      </c>
      <c r="J40" s="71">
        <v>0.970873786407767</v>
      </c>
    </row>
    <row r="41" s="45" customFormat="true" ht="17.1" customHeight="true" spans="1:10">
      <c r="A41" s="49">
        <v>2</v>
      </c>
      <c r="B41" s="53"/>
      <c r="C41" s="49" t="s">
        <v>21</v>
      </c>
      <c r="D41" s="54" t="s">
        <v>22</v>
      </c>
      <c r="E41" s="54" t="s">
        <v>18</v>
      </c>
      <c r="F41" s="63"/>
      <c r="G41" s="67"/>
      <c r="H41" s="54"/>
      <c r="I41" s="54"/>
      <c r="J41" s="71">
        <v>0.970873786407767</v>
      </c>
    </row>
    <row r="42" s="45" customFormat="true" ht="17.1" customHeight="true" spans="1:10">
      <c r="A42" s="49">
        <v>3</v>
      </c>
      <c r="B42" s="53"/>
      <c r="C42" s="49" t="s">
        <v>23</v>
      </c>
      <c r="D42" s="54" t="s">
        <v>24</v>
      </c>
      <c r="E42" s="54" t="s">
        <v>18</v>
      </c>
      <c r="F42" s="63"/>
      <c r="G42" s="67"/>
      <c r="H42" s="54"/>
      <c r="I42" s="54"/>
      <c r="J42" s="71">
        <v>0.970873786407767</v>
      </c>
    </row>
    <row r="43" s="45" customFormat="true" ht="17.1" customHeight="true" spans="1:10">
      <c r="A43" s="49">
        <v>4</v>
      </c>
      <c r="B43" s="53"/>
      <c r="C43" s="49" t="s">
        <v>25</v>
      </c>
      <c r="D43" s="54" t="s">
        <v>26</v>
      </c>
      <c r="E43" s="54" t="s">
        <v>18</v>
      </c>
      <c r="F43" s="63">
        <v>85</v>
      </c>
      <c r="G43" s="61">
        <v>80</v>
      </c>
      <c r="H43" s="54" t="s">
        <v>53</v>
      </c>
      <c r="I43" s="54"/>
      <c r="J43" s="71">
        <v>0.970873786407767</v>
      </c>
    </row>
    <row r="44" s="45" customFormat="true" ht="17.1" customHeight="true" spans="1:10">
      <c r="A44" s="49">
        <v>5</v>
      </c>
      <c r="B44" s="53"/>
      <c r="C44" s="49" t="s">
        <v>27</v>
      </c>
      <c r="D44" s="54" t="s">
        <v>26</v>
      </c>
      <c r="E44" s="54" t="s">
        <v>18</v>
      </c>
      <c r="F44" s="63"/>
      <c r="G44" s="61"/>
      <c r="H44" s="54"/>
      <c r="I44" s="54"/>
      <c r="J44" s="71">
        <v>0.970873786407767</v>
      </c>
    </row>
    <row r="45" s="45" customFormat="true" ht="17.1" customHeight="true" spans="1:10">
      <c r="A45" s="49">
        <v>6</v>
      </c>
      <c r="B45" s="53"/>
      <c r="C45" s="49" t="s">
        <v>28</v>
      </c>
      <c r="D45" s="54" t="s">
        <v>29</v>
      </c>
      <c r="E45" s="54" t="s">
        <v>18</v>
      </c>
      <c r="F45" s="63">
        <v>90</v>
      </c>
      <c r="G45" s="67">
        <v>85</v>
      </c>
      <c r="H45" s="54" t="s">
        <v>52</v>
      </c>
      <c r="I45" s="54" t="s">
        <v>30</v>
      </c>
      <c r="J45" s="71">
        <v>0.970873786407767</v>
      </c>
    </row>
    <row r="46" s="45" customFormat="true" ht="17.1" customHeight="true" spans="1:10">
      <c r="A46" s="49">
        <v>7</v>
      </c>
      <c r="B46" s="53"/>
      <c r="C46" s="49" t="s">
        <v>31</v>
      </c>
      <c r="D46" s="54" t="s">
        <v>32</v>
      </c>
      <c r="E46" s="54" t="s">
        <v>18</v>
      </c>
      <c r="F46" s="63">
        <v>90</v>
      </c>
      <c r="G46" s="67">
        <v>85</v>
      </c>
      <c r="H46" s="54" t="s">
        <v>52</v>
      </c>
      <c r="I46" s="54" t="s">
        <v>30</v>
      </c>
      <c r="J46" s="71">
        <v>0.970873786407767</v>
      </c>
    </row>
    <row r="47" s="45" customFormat="true" ht="17.1" customHeight="true" spans="1:10">
      <c r="A47" s="49">
        <v>8</v>
      </c>
      <c r="B47" s="53"/>
      <c r="C47" s="49" t="s">
        <v>33</v>
      </c>
      <c r="D47" s="54" t="s">
        <v>24</v>
      </c>
      <c r="E47" s="54" t="s">
        <v>18</v>
      </c>
      <c r="F47" s="63"/>
      <c r="G47" s="67"/>
      <c r="H47" s="54"/>
      <c r="I47" s="54"/>
      <c r="J47" s="71">
        <v>0.970873786407767</v>
      </c>
    </row>
    <row r="48" s="45" customFormat="true" ht="17.1" customHeight="true" spans="1:10">
      <c r="A48" s="49">
        <v>9</v>
      </c>
      <c r="B48" s="53"/>
      <c r="C48" s="49" t="s">
        <v>34</v>
      </c>
      <c r="D48" s="54" t="s">
        <v>35</v>
      </c>
      <c r="E48" s="54" t="s">
        <v>18</v>
      </c>
      <c r="F48" s="63"/>
      <c r="G48" s="67"/>
      <c r="H48" s="54"/>
      <c r="I48" s="54"/>
      <c r="J48" s="71">
        <v>0.970873786407767</v>
      </c>
    </row>
    <row r="49" s="45" customFormat="true" ht="17.1" customHeight="true" spans="1:10">
      <c r="A49" s="49">
        <v>10</v>
      </c>
      <c r="B49" s="53"/>
      <c r="C49" s="49" t="s">
        <v>37</v>
      </c>
      <c r="D49" s="54" t="s">
        <v>29</v>
      </c>
      <c r="E49" s="54" t="s">
        <v>18</v>
      </c>
      <c r="F49" s="63">
        <v>90</v>
      </c>
      <c r="G49" s="67">
        <v>85</v>
      </c>
      <c r="H49" s="54" t="s">
        <v>52</v>
      </c>
      <c r="I49" s="54" t="s">
        <v>30</v>
      </c>
      <c r="J49" s="71">
        <v>0.970873786407767</v>
      </c>
    </row>
    <row r="50" s="45" customFormat="true" ht="17.1" customHeight="true" spans="1:10">
      <c r="A50" s="49">
        <v>11</v>
      </c>
      <c r="B50" s="53"/>
      <c r="C50" s="49" t="s">
        <v>38</v>
      </c>
      <c r="D50" s="54" t="s">
        <v>32</v>
      </c>
      <c r="E50" s="54" t="s">
        <v>18</v>
      </c>
      <c r="F50" s="63">
        <v>90</v>
      </c>
      <c r="G50" s="67">
        <v>85</v>
      </c>
      <c r="H50" s="54" t="s">
        <v>52</v>
      </c>
      <c r="I50" s="54" t="s">
        <v>30</v>
      </c>
      <c r="J50" s="71">
        <v>0.970873786407767</v>
      </c>
    </row>
    <row r="51" s="45" customFormat="true" ht="17.1" customHeight="true" spans="1:10">
      <c r="A51" s="49">
        <v>12</v>
      </c>
      <c r="B51" s="53"/>
      <c r="C51" s="49" t="s">
        <v>39</v>
      </c>
      <c r="D51" s="54" t="s">
        <v>40</v>
      </c>
      <c r="E51" s="54" t="s">
        <v>18</v>
      </c>
      <c r="F51" s="63">
        <v>90</v>
      </c>
      <c r="G51" s="67">
        <v>85</v>
      </c>
      <c r="H51" s="54" t="s">
        <v>52</v>
      </c>
      <c r="I51" s="54" t="s">
        <v>30</v>
      </c>
      <c r="J51" s="71">
        <v>0.970873786407767</v>
      </c>
    </row>
    <row r="52" s="45" customFormat="true" ht="17.1" customHeight="true" spans="1:10">
      <c r="A52" s="49">
        <v>13</v>
      </c>
      <c r="B52" s="53"/>
      <c r="C52" s="49" t="s">
        <v>41</v>
      </c>
      <c r="D52" s="54" t="s">
        <v>42</v>
      </c>
      <c r="E52" s="54" t="s">
        <v>18</v>
      </c>
      <c r="F52" s="63">
        <v>90</v>
      </c>
      <c r="G52" s="67">
        <v>85</v>
      </c>
      <c r="H52" s="54" t="s">
        <v>52</v>
      </c>
      <c r="I52" s="54" t="s">
        <v>30</v>
      </c>
      <c r="J52" s="71">
        <v>0.970873786407767</v>
      </c>
    </row>
    <row r="53" s="45" customFormat="true" ht="17.1" customHeight="true" spans="1:10">
      <c r="A53" s="49">
        <v>14</v>
      </c>
      <c r="B53" s="53"/>
      <c r="C53" s="49" t="s">
        <v>43</v>
      </c>
      <c r="D53" s="54" t="s">
        <v>26</v>
      </c>
      <c r="E53" s="54" t="s">
        <v>18</v>
      </c>
      <c r="F53" s="63">
        <f>G53*1.13</f>
        <v>0</v>
      </c>
      <c r="G53" s="62"/>
      <c r="H53" s="65"/>
      <c r="I53" s="54"/>
      <c r="J53" s="71">
        <v>0.970873786407767</v>
      </c>
    </row>
    <row r="54" s="45" customFormat="true" ht="17.1" customHeight="true" spans="1:10">
      <c r="A54" s="49">
        <v>15</v>
      </c>
      <c r="B54" s="53"/>
      <c r="C54" s="49" t="s">
        <v>44</v>
      </c>
      <c r="D54" s="54" t="s">
        <v>26</v>
      </c>
      <c r="E54" s="54" t="s">
        <v>18</v>
      </c>
      <c r="F54" s="63">
        <f>G54*1.13</f>
        <v>0</v>
      </c>
      <c r="G54" s="62"/>
      <c r="H54" s="66"/>
      <c r="I54" s="54"/>
      <c r="J54" s="71">
        <v>0.970873786407767</v>
      </c>
    </row>
    <row r="55" s="45" customFormat="true" ht="17.1" customHeight="true" spans="1:10">
      <c r="A55" s="49">
        <v>16</v>
      </c>
      <c r="B55" s="53"/>
      <c r="C55" s="49" t="s">
        <v>45</v>
      </c>
      <c r="D55" s="54" t="s">
        <v>26</v>
      </c>
      <c r="E55" s="54" t="s">
        <v>18</v>
      </c>
      <c r="F55" s="63">
        <f>G55*1.13</f>
        <v>0</v>
      </c>
      <c r="G55" s="62"/>
      <c r="H55" s="54"/>
      <c r="I55" s="54"/>
      <c r="J55" s="71">
        <v>0.970873786407767</v>
      </c>
    </row>
    <row r="56" s="45" customFormat="true" ht="17.1" customHeight="true" spans="1:10">
      <c r="A56" s="49">
        <v>17</v>
      </c>
      <c r="B56" s="55"/>
      <c r="C56" s="49" t="s">
        <v>46</v>
      </c>
      <c r="D56" s="54" t="s">
        <v>26</v>
      </c>
      <c r="E56" s="54" t="s">
        <v>18</v>
      </c>
      <c r="F56" s="63">
        <f>G56*1.13</f>
        <v>0</v>
      </c>
      <c r="G56" s="62"/>
      <c r="H56" s="54"/>
      <c r="I56" s="54"/>
      <c r="J56" s="71">
        <v>0.970873786407767</v>
      </c>
    </row>
    <row r="57" s="45" customFormat="true" ht="17.1" customHeight="true" spans="1:10">
      <c r="A57" s="51">
        <v>1</v>
      </c>
      <c r="B57" s="51" t="s">
        <v>54</v>
      </c>
      <c r="C57" s="51" t="s">
        <v>16</v>
      </c>
      <c r="D57" s="52" t="s">
        <v>17</v>
      </c>
      <c r="E57" s="54" t="s">
        <v>18</v>
      </c>
      <c r="F57" s="61">
        <v>100</v>
      </c>
      <c r="G57" s="61">
        <v>95</v>
      </c>
      <c r="H57" s="62" t="s">
        <v>55</v>
      </c>
      <c r="I57" s="54" t="s">
        <v>20</v>
      </c>
      <c r="J57" s="54">
        <v>0.970873786407767</v>
      </c>
    </row>
    <row r="58" s="45" customFormat="true" ht="17.1" customHeight="true" spans="1:10">
      <c r="A58" s="49">
        <v>2</v>
      </c>
      <c r="B58" s="53"/>
      <c r="C58" s="49" t="s">
        <v>21</v>
      </c>
      <c r="D58" s="54" t="s">
        <v>22</v>
      </c>
      <c r="E58" s="54" t="s">
        <v>18</v>
      </c>
      <c r="F58" s="62"/>
      <c r="G58" s="62"/>
      <c r="H58" s="62"/>
      <c r="I58" s="54"/>
      <c r="J58" s="54"/>
    </row>
    <row r="59" s="45" customFormat="true" ht="17.1" customHeight="true" spans="1:10">
      <c r="A59" s="49">
        <v>3</v>
      </c>
      <c r="B59" s="53"/>
      <c r="C59" s="49" t="s">
        <v>23</v>
      </c>
      <c r="D59" s="54" t="s">
        <v>24</v>
      </c>
      <c r="E59" s="54" t="s">
        <v>18</v>
      </c>
      <c r="F59" s="62"/>
      <c r="G59" s="62"/>
      <c r="H59" s="68"/>
      <c r="I59" s="54"/>
      <c r="J59" s="54">
        <v>0.970873786407767</v>
      </c>
    </row>
    <row r="60" s="45" customFormat="true" ht="17.1" customHeight="true" spans="1:10">
      <c r="A60" s="49">
        <v>4</v>
      </c>
      <c r="B60" s="53"/>
      <c r="C60" s="49" t="s">
        <v>25</v>
      </c>
      <c r="D60" s="54" t="s">
        <v>26</v>
      </c>
      <c r="E60" s="54" t="s">
        <v>18</v>
      </c>
      <c r="F60" s="61">
        <v>80</v>
      </c>
      <c r="G60" s="61">
        <v>75</v>
      </c>
      <c r="H60" s="68" t="s">
        <v>55</v>
      </c>
      <c r="I60" s="54"/>
      <c r="J60" s="54">
        <v>0.970873786407767</v>
      </c>
    </row>
    <row r="61" s="45" customFormat="true" ht="17.1" customHeight="true" spans="1:10">
      <c r="A61" s="49">
        <v>5</v>
      </c>
      <c r="B61" s="53"/>
      <c r="C61" s="49" t="s">
        <v>27</v>
      </c>
      <c r="D61" s="54" t="s">
        <v>26</v>
      </c>
      <c r="E61" s="54" t="s">
        <v>18</v>
      </c>
      <c r="F61" s="61">
        <v>74.4</v>
      </c>
      <c r="G61" s="61">
        <v>70</v>
      </c>
      <c r="H61" s="68" t="s">
        <v>55</v>
      </c>
      <c r="I61" s="54"/>
      <c r="J61" s="54">
        <v>0.970873786407767</v>
      </c>
    </row>
    <row r="62" s="45" customFormat="true" ht="17.1" customHeight="true" spans="1:10">
      <c r="A62" s="49">
        <v>6</v>
      </c>
      <c r="B62" s="53"/>
      <c r="C62" s="49" t="s">
        <v>28</v>
      </c>
      <c r="D62" s="54" t="s">
        <v>29</v>
      </c>
      <c r="E62" s="54" t="s">
        <v>18</v>
      </c>
      <c r="F62" s="61">
        <v>85</v>
      </c>
      <c r="G62" s="61">
        <v>80</v>
      </c>
      <c r="H62" s="68" t="s">
        <v>55</v>
      </c>
      <c r="I62" s="54"/>
      <c r="J62" s="54">
        <v>0.970873786407767</v>
      </c>
    </row>
    <row r="63" s="45" customFormat="true" ht="17.1" customHeight="true" spans="1:10">
      <c r="A63" s="49">
        <v>7</v>
      </c>
      <c r="B63" s="53"/>
      <c r="C63" s="49" t="s">
        <v>31</v>
      </c>
      <c r="D63" s="54" t="s">
        <v>32</v>
      </c>
      <c r="E63" s="54" t="s">
        <v>18</v>
      </c>
      <c r="F63" s="61">
        <v>85</v>
      </c>
      <c r="G63" s="61">
        <v>80</v>
      </c>
      <c r="H63" s="68" t="s">
        <v>55</v>
      </c>
      <c r="I63" s="54"/>
      <c r="J63" s="54">
        <v>0.970873786407767</v>
      </c>
    </row>
    <row r="64" s="45" customFormat="true" ht="17.1" customHeight="true" spans="1:10">
      <c r="A64" s="49">
        <v>8</v>
      </c>
      <c r="B64" s="53"/>
      <c r="C64" s="49" t="s">
        <v>33</v>
      </c>
      <c r="D64" s="54" t="s">
        <v>24</v>
      </c>
      <c r="E64" s="54" t="s">
        <v>18</v>
      </c>
      <c r="F64" s="61"/>
      <c r="G64" s="61"/>
      <c r="H64" s="68"/>
      <c r="I64" s="54"/>
      <c r="J64" s="54">
        <v>0.970873786407767</v>
      </c>
    </row>
    <row r="65" s="45" customFormat="true" ht="17.1" customHeight="true" spans="1:10">
      <c r="A65" s="49">
        <v>9</v>
      </c>
      <c r="B65" s="53"/>
      <c r="C65" s="49" t="s">
        <v>34</v>
      </c>
      <c r="D65" s="54" t="s">
        <v>35</v>
      </c>
      <c r="E65" s="54" t="s">
        <v>18</v>
      </c>
      <c r="F65" s="61"/>
      <c r="G65" s="61"/>
      <c r="H65" s="68"/>
      <c r="I65" s="54"/>
      <c r="J65" s="54">
        <v>0.970873786407767</v>
      </c>
    </row>
    <row r="66" s="45" customFormat="true" ht="17.1" customHeight="true" spans="1:10">
      <c r="A66" s="49">
        <v>10</v>
      </c>
      <c r="B66" s="53"/>
      <c r="C66" s="49" t="s">
        <v>37</v>
      </c>
      <c r="D66" s="54" t="s">
        <v>29</v>
      </c>
      <c r="E66" s="54" t="s">
        <v>18</v>
      </c>
      <c r="F66" s="61">
        <v>85</v>
      </c>
      <c r="G66" s="61">
        <v>80</v>
      </c>
      <c r="H66" s="62" t="s">
        <v>55</v>
      </c>
      <c r="I66" s="54" t="s">
        <v>30</v>
      </c>
      <c r="J66" s="54">
        <v>0.970873786407767</v>
      </c>
    </row>
    <row r="67" s="45" customFormat="true" ht="17.1" customHeight="true" spans="1:10">
      <c r="A67" s="49">
        <v>11</v>
      </c>
      <c r="B67" s="53"/>
      <c r="C67" s="49" t="s">
        <v>38</v>
      </c>
      <c r="D67" s="54" t="s">
        <v>32</v>
      </c>
      <c r="E67" s="54" t="s">
        <v>18</v>
      </c>
      <c r="F67" s="61">
        <v>85</v>
      </c>
      <c r="G67" s="61">
        <v>80</v>
      </c>
      <c r="H67" s="62" t="s">
        <v>55</v>
      </c>
      <c r="I67" s="54" t="s">
        <v>30</v>
      </c>
      <c r="J67" s="54">
        <v>0.970873786407767</v>
      </c>
    </row>
    <row r="68" s="45" customFormat="true" ht="17.1" customHeight="true" spans="1:10">
      <c r="A68" s="49">
        <v>12</v>
      </c>
      <c r="B68" s="53"/>
      <c r="C68" s="49" t="s">
        <v>39</v>
      </c>
      <c r="D68" s="54" t="s">
        <v>40</v>
      </c>
      <c r="E68" s="54" t="s">
        <v>18</v>
      </c>
      <c r="F68" s="61">
        <v>85</v>
      </c>
      <c r="G68" s="61">
        <v>80</v>
      </c>
      <c r="H68" s="62" t="s">
        <v>55</v>
      </c>
      <c r="I68" s="54" t="s">
        <v>30</v>
      </c>
      <c r="J68" s="54">
        <v>0.970873786407767</v>
      </c>
    </row>
    <row r="69" s="45" customFormat="true" ht="17.1" customHeight="true" spans="1:10">
      <c r="A69" s="49">
        <v>13</v>
      </c>
      <c r="B69" s="53"/>
      <c r="C69" s="49" t="s">
        <v>41</v>
      </c>
      <c r="D69" s="54" t="s">
        <v>42</v>
      </c>
      <c r="E69" s="54" t="s">
        <v>18</v>
      </c>
      <c r="F69" s="61">
        <v>85</v>
      </c>
      <c r="G69" s="61">
        <v>80</v>
      </c>
      <c r="H69" s="62" t="s">
        <v>55</v>
      </c>
      <c r="I69" s="54" t="s">
        <v>30</v>
      </c>
      <c r="J69" s="54">
        <v>0.970873786407767</v>
      </c>
    </row>
    <row r="70" s="45" customFormat="true" ht="17.1" customHeight="true" spans="1:10">
      <c r="A70" s="49">
        <v>14</v>
      </c>
      <c r="B70" s="53"/>
      <c r="C70" s="49" t="s">
        <v>43</v>
      </c>
      <c r="D70" s="54" t="s">
        <v>26</v>
      </c>
      <c r="E70" s="54" t="s">
        <v>18</v>
      </c>
      <c r="F70" s="63">
        <f>G70*1.03</f>
        <v>0</v>
      </c>
      <c r="G70" s="62"/>
      <c r="H70" s="62"/>
      <c r="I70" s="54"/>
      <c r="J70" s="71">
        <v>0.970873786407767</v>
      </c>
    </row>
    <row r="71" s="45" customFormat="true" ht="17.1" customHeight="true" spans="1:10">
      <c r="A71" s="49">
        <v>15</v>
      </c>
      <c r="B71" s="53"/>
      <c r="C71" s="49" t="s">
        <v>44</v>
      </c>
      <c r="D71" s="54" t="s">
        <v>26</v>
      </c>
      <c r="E71" s="54" t="s">
        <v>18</v>
      </c>
      <c r="F71" s="63">
        <f>G71*1.13</f>
        <v>0</v>
      </c>
      <c r="G71" s="62"/>
      <c r="H71" s="62"/>
      <c r="I71" s="54"/>
      <c r="J71" s="71">
        <v>0.970873786407767</v>
      </c>
    </row>
    <row r="72" s="45" customFormat="true" ht="17.1" customHeight="true" spans="1:10">
      <c r="A72" s="49">
        <v>16</v>
      </c>
      <c r="B72" s="53"/>
      <c r="C72" s="49" t="s">
        <v>45</v>
      </c>
      <c r="D72" s="54" t="s">
        <v>26</v>
      </c>
      <c r="E72" s="54" t="s">
        <v>18</v>
      </c>
      <c r="F72" s="63">
        <f>G72*1.13</f>
        <v>0</v>
      </c>
      <c r="G72" s="62"/>
      <c r="H72" s="62"/>
      <c r="I72" s="54"/>
      <c r="J72" s="71">
        <v>0.970873786407767</v>
      </c>
    </row>
    <row r="73" s="45" customFormat="true" ht="17.1" customHeight="true" spans="1:10">
      <c r="A73" s="49">
        <v>17</v>
      </c>
      <c r="B73" s="55"/>
      <c r="C73" s="49" t="s">
        <v>46</v>
      </c>
      <c r="D73" s="54" t="s">
        <v>26</v>
      </c>
      <c r="E73" s="54" t="s">
        <v>18</v>
      </c>
      <c r="F73" s="63">
        <f>G73*1.13</f>
        <v>0</v>
      </c>
      <c r="G73" s="62"/>
      <c r="H73" s="62"/>
      <c r="I73" s="54"/>
      <c r="J73" s="71">
        <v>0.970873786407767</v>
      </c>
    </row>
    <row r="74" s="45" customFormat="true" ht="17.1" customHeight="true" spans="1:9">
      <c r="A74" s="51">
        <v>1</v>
      </c>
      <c r="B74" s="49" t="s">
        <v>56</v>
      </c>
      <c r="C74" s="51" t="s">
        <v>16</v>
      </c>
      <c r="D74" s="52" t="s">
        <v>17</v>
      </c>
      <c r="E74" s="54" t="s">
        <v>18</v>
      </c>
      <c r="F74" s="63">
        <v>111.3</v>
      </c>
      <c r="G74" s="61">
        <v>105</v>
      </c>
      <c r="H74" s="62" t="s">
        <v>57</v>
      </c>
      <c r="I74" s="62" t="s">
        <v>58</v>
      </c>
    </row>
    <row r="75" s="45" customFormat="true" ht="17.1" customHeight="true" spans="1:9">
      <c r="A75" s="49">
        <v>2</v>
      </c>
      <c r="B75" s="49"/>
      <c r="C75" s="49" t="s">
        <v>21</v>
      </c>
      <c r="D75" s="54" t="s">
        <v>22</v>
      </c>
      <c r="E75" s="54" t="s">
        <v>18</v>
      </c>
      <c r="F75" s="63"/>
      <c r="G75" s="61"/>
      <c r="H75" s="62"/>
      <c r="I75" s="62"/>
    </row>
    <row r="76" s="45" customFormat="true" ht="17.1" customHeight="true" spans="1:9">
      <c r="A76" s="49">
        <v>3</v>
      </c>
      <c r="B76" s="49"/>
      <c r="C76" s="49" t="s">
        <v>23</v>
      </c>
      <c r="D76" s="54" t="s">
        <v>24</v>
      </c>
      <c r="E76" s="54" t="s">
        <v>18</v>
      </c>
      <c r="F76" s="63"/>
      <c r="G76" s="61"/>
      <c r="H76" s="62"/>
      <c r="I76" s="62"/>
    </row>
    <row r="77" s="45" customFormat="true" ht="17.1" customHeight="true" spans="1:9">
      <c r="A77" s="49">
        <v>4</v>
      </c>
      <c r="B77" s="49"/>
      <c r="C77" s="49" t="s">
        <v>25</v>
      </c>
      <c r="D77" s="54" t="s">
        <v>26</v>
      </c>
      <c r="E77" s="54" t="s">
        <v>18</v>
      </c>
      <c r="F77" s="63">
        <v>80.56</v>
      </c>
      <c r="G77" s="61">
        <v>76</v>
      </c>
      <c r="H77" s="62" t="s">
        <v>57</v>
      </c>
      <c r="I77" s="62" t="s">
        <v>30</v>
      </c>
    </row>
    <row r="78" s="45" customFormat="true" ht="17.1" customHeight="true" spans="1:9">
      <c r="A78" s="49">
        <v>5</v>
      </c>
      <c r="B78" s="49"/>
      <c r="C78" s="49" t="s">
        <v>27</v>
      </c>
      <c r="D78" s="54" t="s">
        <v>26</v>
      </c>
      <c r="E78" s="54" t="s">
        <v>18</v>
      </c>
      <c r="F78" s="63"/>
      <c r="G78" s="72"/>
      <c r="H78" s="62"/>
      <c r="I78" s="62"/>
    </row>
    <row r="79" s="45" customFormat="true" ht="17.1" customHeight="true" spans="1:9">
      <c r="A79" s="49">
        <v>6</v>
      </c>
      <c r="B79" s="49"/>
      <c r="C79" s="49" t="s">
        <v>28</v>
      </c>
      <c r="D79" s="54" t="s">
        <v>29</v>
      </c>
      <c r="E79" s="54" t="s">
        <v>18</v>
      </c>
      <c r="F79" s="63">
        <v>95.4</v>
      </c>
      <c r="G79" s="61">
        <v>90</v>
      </c>
      <c r="H79" s="62" t="s">
        <v>57</v>
      </c>
      <c r="I79" s="62" t="s">
        <v>30</v>
      </c>
    </row>
    <row r="80" s="45" customFormat="true" ht="17.1" customHeight="true" spans="1:9">
      <c r="A80" s="49">
        <v>7</v>
      </c>
      <c r="B80" s="49"/>
      <c r="C80" s="49" t="s">
        <v>31</v>
      </c>
      <c r="D80" s="54" t="s">
        <v>32</v>
      </c>
      <c r="E80" s="54" t="s">
        <v>18</v>
      </c>
      <c r="F80" s="63">
        <v>95.4</v>
      </c>
      <c r="G80" s="61">
        <v>90</v>
      </c>
      <c r="H80" s="62" t="s">
        <v>57</v>
      </c>
      <c r="I80" s="62" t="s">
        <v>30</v>
      </c>
    </row>
    <row r="81" s="45" customFormat="true" ht="17.1" customHeight="true" spans="1:9">
      <c r="A81" s="49">
        <v>8</v>
      </c>
      <c r="B81" s="49"/>
      <c r="C81" s="49" t="s">
        <v>33</v>
      </c>
      <c r="D81" s="54" t="s">
        <v>24</v>
      </c>
      <c r="E81" s="54" t="s">
        <v>18</v>
      </c>
      <c r="F81" s="63"/>
      <c r="G81" s="61"/>
      <c r="H81" s="62"/>
      <c r="I81" s="62"/>
    </row>
    <row r="82" s="45" customFormat="true" ht="17.1" customHeight="true" spans="1:9">
      <c r="A82" s="49">
        <v>9</v>
      </c>
      <c r="B82" s="49"/>
      <c r="C82" s="49" t="s">
        <v>34</v>
      </c>
      <c r="D82" s="54" t="s">
        <v>35</v>
      </c>
      <c r="E82" s="54" t="s">
        <v>18</v>
      </c>
      <c r="F82" s="63"/>
      <c r="G82" s="72"/>
      <c r="H82" s="62"/>
      <c r="I82" s="62"/>
    </row>
    <row r="83" s="45" customFormat="true" ht="17.1" customHeight="true" spans="1:9">
      <c r="A83" s="49">
        <v>10</v>
      </c>
      <c r="B83" s="49"/>
      <c r="C83" s="49" t="s">
        <v>37</v>
      </c>
      <c r="D83" s="54" t="s">
        <v>29</v>
      </c>
      <c r="E83" s="54" t="s">
        <v>18</v>
      </c>
      <c r="F83" s="63">
        <v>95.4</v>
      </c>
      <c r="G83" s="61">
        <v>90</v>
      </c>
      <c r="H83" s="62" t="s">
        <v>57</v>
      </c>
      <c r="I83" s="62" t="s">
        <v>30</v>
      </c>
    </row>
    <row r="84" s="45" customFormat="true" ht="17.1" customHeight="true" spans="1:9">
      <c r="A84" s="49">
        <v>11</v>
      </c>
      <c r="B84" s="49"/>
      <c r="C84" s="49" t="s">
        <v>38</v>
      </c>
      <c r="D84" s="54" t="s">
        <v>32</v>
      </c>
      <c r="E84" s="54" t="s">
        <v>18</v>
      </c>
      <c r="F84" s="63">
        <v>95.4</v>
      </c>
      <c r="G84" s="61">
        <v>90</v>
      </c>
      <c r="H84" s="62" t="s">
        <v>57</v>
      </c>
      <c r="I84" s="62" t="s">
        <v>30</v>
      </c>
    </row>
    <row r="85" s="45" customFormat="true" ht="17.1" customHeight="true" spans="1:10">
      <c r="A85" s="49">
        <v>12</v>
      </c>
      <c r="B85" s="49"/>
      <c r="C85" s="49" t="s">
        <v>39</v>
      </c>
      <c r="D85" s="54" t="s">
        <v>40</v>
      </c>
      <c r="E85" s="54" t="s">
        <v>18</v>
      </c>
      <c r="F85" s="62"/>
      <c r="G85" s="62"/>
      <c r="H85" s="62"/>
      <c r="I85" s="54"/>
      <c r="J85" s="80">
        <v>0.970873786407767</v>
      </c>
    </row>
    <row r="86" s="45" customFormat="true" ht="17.1" customHeight="true" spans="1:10">
      <c r="A86" s="49">
        <v>13</v>
      </c>
      <c r="B86" s="49"/>
      <c r="C86" s="49" t="s">
        <v>41</v>
      </c>
      <c r="D86" s="54" t="s">
        <v>42</v>
      </c>
      <c r="E86" s="54" t="s">
        <v>18</v>
      </c>
      <c r="F86" s="62"/>
      <c r="G86" s="62"/>
      <c r="H86" s="62"/>
      <c r="I86" s="54"/>
      <c r="J86" s="80">
        <v>0.970873786407767</v>
      </c>
    </row>
    <row r="87" s="45" customFormat="true" ht="17.1" customHeight="true" spans="1:10">
      <c r="A87" s="49">
        <v>14</v>
      </c>
      <c r="B87" s="49"/>
      <c r="C87" s="49" t="s">
        <v>43</v>
      </c>
      <c r="D87" s="54" t="s">
        <v>26</v>
      </c>
      <c r="E87" s="54" t="s">
        <v>18</v>
      </c>
      <c r="F87" s="62"/>
      <c r="G87" s="62"/>
      <c r="H87" s="62"/>
      <c r="I87" s="54"/>
      <c r="J87" s="80">
        <v>0.970873786407767</v>
      </c>
    </row>
    <row r="88" s="45" customFormat="true" ht="17.1" customHeight="true" spans="1:10">
      <c r="A88" s="49">
        <v>15</v>
      </c>
      <c r="B88" s="49"/>
      <c r="C88" s="49" t="s">
        <v>44</v>
      </c>
      <c r="D88" s="54" t="s">
        <v>26</v>
      </c>
      <c r="E88" s="54" t="s">
        <v>18</v>
      </c>
      <c r="F88" s="62"/>
      <c r="G88" s="62"/>
      <c r="H88" s="62"/>
      <c r="I88" s="54"/>
      <c r="J88" s="80">
        <v>0.970873786407767</v>
      </c>
    </row>
    <row r="89" s="45" customFormat="true" ht="17.1" customHeight="true" spans="1:10">
      <c r="A89" s="49">
        <v>16</v>
      </c>
      <c r="B89" s="49"/>
      <c r="C89" s="49" t="s">
        <v>45</v>
      </c>
      <c r="D89" s="54" t="s">
        <v>26</v>
      </c>
      <c r="E89" s="54" t="s">
        <v>18</v>
      </c>
      <c r="F89" s="73"/>
      <c r="G89" s="73"/>
      <c r="H89" s="73"/>
      <c r="I89" s="54"/>
      <c r="J89" s="80">
        <v>0.970873786407767</v>
      </c>
    </row>
    <row r="90" s="45" customFormat="true" ht="17.1" customHeight="true" spans="1:10">
      <c r="A90" s="49">
        <v>17</v>
      </c>
      <c r="B90" s="49"/>
      <c r="C90" s="49" t="s">
        <v>46</v>
      </c>
      <c r="D90" s="54" t="s">
        <v>26</v>
      </c>
      <c r="E90" s="54" t="s">
        <v>18</v>
      </c>
      <c r="F90" s="73"/>
      <c r="G90" s="73"/>
      <c r="H90" s="73"/>
      <c r="I90" s="54"/>
      <c r="J90" s="80">
        <v>0.970873786407767</v>
      </c>
    </row>
    <row r="91" s="45" customFormat="true" ht="17.1" customHeight="true" spans="1:10">
      <c r="A91" s="51">
        <v>1</v>
      </c>
      <c r="B91" s="49" t="s">
        <v>59</v>
      </c>
      <c r="C91" s="51" t="s">
        <v>16</v>
      </c>
      <c r="D91" s="52" t="s">
        <v>17</v>
      </c>
      <c r="E91" s="54" t="s">
        <v>18</v>
      </c>
      <c r="F91" s="74">
        <f>G91/J91</f>
        <v>94.76</v>
      </c>
      <c r="G91" s="74">
        <v>92</v>
      </c>
      <c r="H91" s="75" t="s">
        <v>60</v>
      </c>
      <c r="I91" s="54" t="s">
        <v>20</v>
      </c>
      <c r="J91" s="71">
        <v>0.970873786407767</v>
      </c>
    </row>
    <row r="92" s="45" customFormat="true" ht="17.1" customHeight="true" spans="1:10">
      <c r="A92" s="49">
        <v>2</v>
      </c>
      <c r="B92" s="49"/>
      <c r="C92" s="49" t="s">
        <v>21</v>
      </c>
      <c r="D92" s="54" t="s">
        <v>22</v>
      </c>
      <c r="E92" s="54" t="s">
        <v>18</v>
      </c>
      <c r="F92" s="74"/>
      <c r="G92" s="74"/>
      <c r="H92" s="75"/>
      <c r="I92" s="54"/>
      <c r="J92" s="71">
        <v>0.970873786407767</v>
      </c>
    </row>
    <row r="93" s="45" customFormat="true" ht="17.1" customHeight="true" spans="1:10">
      <c r="A93" s="49">
        <v>3</v>
      </c>
      <c r="B93" s="49"/>
      <c r="C93" s="49" t="s">
        <v>23</v>
      </c>
      <c r="D93" s="54" t="s">
        <v>24</v>
      </c>
      <c r="E93" s="54" t="s">
        <v>18</v>
      </c>
      <c r="F93" s="74"/>
      <c r="G93" s="74"/>
      <c r="H93" s="75"/>
      <c r="I93" s="54"/>
      <c r="J93" s="71">
        <v>0.970873786407767</v>
      </c>
    </row>
    <row r="94" s="45" customFormat="true" ht="17.1" customHeight="true" spans="1:10">
      <c r="A94" s="49">
        <v>4</v>
      </c>
      <c r="B94" s="49"/>
      <c r="C94" s="49" t="s">
        <v>25</v>
      </c>
      <c r="D94" s="54" t="s">
        <v>26</v>
      </c>
      <c r="E94" s="54" t="s">
        <v>18</v>
      </c>
      <c r="F94" s="74"/>
      <c r="G94" s="74"/>
      <c r="H94" s="75"/>
      <c r="I94" s="54"/>
      <c r="J94" s="71">
        <v>0.970873786407767</v>
      </c>
    </row>
    <row r="95" s="45" customFormat="true" ht="17.1" customHeight="true" spans="1:10">
      <c r="A95" s="49">
        <v>5</v>
      </c>
      <c r="B95" s="49"/>
      <c r="C95" s="49" t="s">
        <v>27</v>
      </c>
      <c r="D95" s="54" t="s">
        <v>26</v>
      </c>
      <c r="E95" s="54" t="s">
        <v>18</v>
      </c>
      <c r="F95" s="74"/>
      <c r="G95" s="74"/>
      <c r="H95" s="75"/>
      <c r="I95" s="54"/>
      <c r="J95" s="71">
        <v>0.970873786407767</v>
      </c>
    </row>
    <row r="96" s="45" customFormat="true" ht="17.1" customHeight="true" spans="1:10">
      <c r="A96" s="49">
        <v>6</v>
      </c>
      <c r="B96" s="49"/>
      <c r="C96" s="49" t="s">
        <v>28</v>
      </c>
      <c r="D96" s="54" t="s">
        <v>29</v>
      </c>
      <c r="E96" s="54" t="s">
        <v>18</v>
      </c>
      <c r="F96" s="74">
        <f t="shared" ref="F92:F103" si="2">G96/J96</f>
        <v>77.25</v>
      </c>
      <c r="G96" s="74">
        <v>75</v>
      </c>
      <c r="H96" s="75" t="s">
        <v>61</v>
      </c>
      <c r="I96" s="54" t="s">
        <v>30</v>
      </c>
      <c r="J96" s="71">
        <v>0.970873786407767</v>
      </c>
    </row>
    <row r="97" s="45" customFormat="true" ht="17.1" customHeight="true" spans="1:10">
      <c r="A97" s="49">
        <v>7</v>
      </c>
      <c r="B97" s="49"/>
      <c r="C97" s="49" t="s">
        <v>31</v>
      </c>
      <c r="D97" s="54" t="s">
        <v>32</v>
      </c>
      <c r="E97" s="54" t="s">
        <v>18</v>
      </c>
      <c r="F97" s="74">
        <f t="shared" si="2"/>
        <v>77.25</v>
      </c>
      <c r="G97" s="74">
        <v>75</v>
      </c>
      <c r="H97" s="75" t="s">
        <v>61</v>
      </c>
      <c r="I97" s="54" t="s">
        <v>30</v>
      </c>
      <c r="J97" s="71">
        <v>0.970873786407767</v>
      </c>
    </row>
    <row r="98" s="45" customFormat="true" ht="17.1" customHeight="true" spans="1:10">
      <c r="A98" s="49">
        <v>8</v>
      </c>
      <c r="B98" s="49"/>
      <c r="C98" s="49" t="s">
        <v>33</v>
      </c>
      <c r="D98" s="54" t="s">
        <v>24</v>
      </c>
      <c r="E98" s="54" t="s">
        <v>18</v>
      </c>
      <c r="F98" s="74">
        <f t="shared" si="2"/>
        <v>77.25</v>
      </c>
      <c r="G98" s="74">
        <v>75</v>
      </c>
      <c r="H98" s="75" t="s">
        <v>61</v>
      </c>
      <c r="I98" s="54" t="s">
        <v>30</v>
      </c>
      <c r="J98" s="71">
        <v>0.970873786407767</v>
      </c>
    </row>
    <row r="99" s="45" customFormat="true" ht="17.1" customHeight="true" spans="1:10">
      <c r="A99" s="49">
        <v>9</v>
      </c>
      <c r="B99" s="49"/>
      <c r="C99" s="49" t="s">
        <v>34</v>
      </c>
      <c r="D99" s="54" t="s">
        <v>35</v>
      </c>
      <c r="E99" s="54" t="s">
        <v>18</v>
      </c>
      <c r="F99" s="74">
        <f t="shared" si="2"/>
        <v>0</v>
      </c>
      <c r="G99" s="74"/>
      <c r="H99" s="75"/>
      <c r="I99" s="54"/>
      <c r="J99" s="71">
        <v>0.970873786407767</v>
      </c>
    </row>
    <row r="100" s="45" customFormat="true" ht="17.1" customHeight="true" spans="1:10">
      <c r="A100" s="49">
        <v>10</v>
      </c>
      <c r="B100" s="49"/>
      <c r="C100" s="49" t="s">
        <v>37</v>
      </c>
      <c r="D100" s="54" t="s">
        <v>29</v>
      </c>
      <c r="E100" s="54" t="s">
        <v>18</v>
      </c>
      <c r="F100" s="74">
        <f t="shared" si="2"/>
        <v>78.28</v>
      </c>
      <c r="G100" s="74">
        <v>76</v>
      </c>
      <c r="H100" s="75" t="s">
        <v>61</v>
      </c>
      <c r="I100" s="54" t="s">
        <v>30</v>
      </c>
      <c r="J100" s="71">
        <v>0.970873786407767</v>
      </c>
    </row>
    <row r="101" s="45" customFormat="true" ht="17.1" customHeight="true" spans="1:10">
      <c r="A101" s="49">
        <v>11</v>
      </c>
      <c r="B101" s="49"/>
      <c r="C101" s="49" t="s">
        <v>38</v>
      </c>
      <c r="D101" s="54" t="s">
        <v>32</v>
      </c>
      <c r="E101" s="54" t="s">
        <v>18</v>
      </c>
      <c r="F101" s="74">
        <f t="shared" si="2"/>
        <v>78.28</v>
      </c>
      <c r="G101" s="74">
        <v>76</v>
      </c>
      <c r="H101" s="75" t="s">
        <v>61</v>
      </c>
      <c r="I101" s="54" t="s">
        <v>30</v>
      </c>
      <c r="J101" s="71">
        <v>0.970873786407767</v>
      </c>
    </row>
    <row r="102" s="45" customFormat="true" ht="17.1" customHeight="true" spans="1:10">
      <c r="A102" s="49">
        <v>12</v>
      </c>
      <c r="B102" s="49"/>
      <c r="C102" s="49" t="s">
        <v>39</v>
      </c>
      <c r="D102" s="54" t="s">
        <v>40</v>
      </c>
      <c r="E102" s="54" t="s">
        <v>18</v>
      </c>
      <c r="F102" s="74">
        <f t="shared" si="2"/>
        <v>78.28</v>
      </c>
      <c r="G102" s="74">
        <v>76</v>
      </c>
      <c r="H102" s="75" t="s">
        <v>61</v>
      </c>
      <c r="I102" s="54" t="s">
        <v>30</v>
      </c>
      <c r="J102" s="71">
        <v>0.970873786407767</v>
      </c>
    </row>
    <row r="103" s="45" customFormat="true" ht="17.1" customHeight="true" spans="1:10">
      <c r="A103" s="49">
        <v>13</v>
      </c>
      <c r="B103" s="49"/>
      <c r="C103" s="49" t="s">
        <v>41</v>
      </c>
      <c r="D103" s="54" t="s">
        <v>42</v>
      </c>
      <c r="E103" s="54" t="s">
        <v>18</v>
      </c>
      <c r="F103" s="74">
        <f t="shared" si="2"/>
        <v>78.28</v>
      </c>
      <c r="G103" s="74">
        <v>76</v>
      </c>
      <c r="H103" s="75" t="s">
        <v>61</v>
      </c>
      <c r="I103" s="54" t="s">
        <v>30</v>
      </c>
      <c r="J103" s="71">
        <v>0.970873786407767</v>
      </c>
    </row>
    <row r="104" s="45" customFormat="true" ht="17.1" customHeight="true" spans="1:10">
      <c r="A104" s="49">
        <v>14</v>
      </c>
      <c r="B104" s="49"/>
      <c r="C104" s="49" t="s">
        <v>43</v>
      </c>
      <c r="D104" s="54" t="s">
        <v>26</v>
      </c>
      <c r="E104" s="54" t="s">
        <v>18</v>
      </c>
      <c r="F104" s="76"/>
      <c r="G104" s="76"/>
      <c r="H104" s="77"/>
      <c r="I104" s="54"/>
      <c r="J104" s="71">
        <v>0.970873786407767</v>
      </c>
    </row>
    <row r="105" s="45" customFormat="true" ht="17.1" customHeight="true" spans="1:10">
      <c r="A105" s="49">
        <v>15</v>
      </c>
      <c r="B105" s="49"/>
      <c r="C105" s="49" t="s">
        <v>44</v>
      </c>
      <c r="D105" s="54" t="s">
        <v>26</v>
      </c>
      <c r="E105" s="54" t="s">
        <v>18</v>
      </c>
      <c r="F105" s="78"/>
      <c r="G105" s="73"/>
      <c r="H105" s="77"/>
      <c r="I105" s="54"/>
      <c r="J105" s="71">
        <v>0.970873786407767</v>
      </c>
    </row>
    <row r="106" s="45" customFormat="true" ht="17.1" customHeight="true" spans="1:10">
      <c r="A106" s="49">
        <v>16</v>
      </c>
      <c r="B106" s="49"/>
      <c r="C106" s="49" t="s">
        <v>45</v>
      </c>
      <c r="D106" s="54" t="s">
        <v>26</v>
      </c>
      <c r="E106" s="54" t="s">
        <v>18</v>
      </c>
      <c r="F106" s="78"/>
      <c r="G106" s="73"/>
      <c r="H106" s="77"/>
      <c r="I106" s="54"/>
      <c r="J106" s="71">
        <v>0.970873786407767</v>
      </c>
    </row>
    <row r="107" s="45" customFormat="true" ht="17.1" customHeight="true" spans="1:10">
      <c r="A107" s="49">
        <v>17</v>
      </c>
      <c r="B107" s="49"/>
      <c r="C107" s="49" t="s">
        <v>46</v>
      </c>
      <c r="D107" s="54" t="s">
        <v>26</v>
      </c>
      <c r="E107" s="54" t="s">
        <v>18</v>
      </c>
      <c r="F107" s="61"/>
      <c r="G107" s="61"/>
      <c r="H107" s="49"/>
      <c r="I107" s="54"/>
      <c r="J107" s="71">
        <v>0.970873786407767</v>
      </c>
    </row>
    <row r="108" s="45" customFormat="true" ht="17.1" customHeight="true" spans="1:10">
      <c r="A108" s="51">
        <v>1</v>
      </c>
      <c r="B108" s="49" t="s">
        <v>62</v>
      </c>
      <c r="C108" s="51" t="s">
        <v>16</v>
      </c>
      <c r="D108" s="52" t="s">
        <v>17</v>
      </c>
      <c r="E108" s="54" t="s">
        <v>18</v>
      </c>
      <c r="F108" s="61">
        <v>110.34</v>
      </c>
      <c r="G108" s="61">
        <v>96</v>
      </c>
      <c r="H108" s="54" t="s">
        <v>63</v>
      </c>
      <c r="I108" s="54" t="s">
        <v>20</v>
      </c>
      <c r="J108" s="71">
        <v>0.970873786407767</v>
      </c>
    </row>
    <row r="109" s="45" customFormat="true" ht="17.1" customHeight="true" spans="1:10">
      <c r="A109" s="49">
        <v>2</v>
      </c>
      <c r="B109" s="49"/>
      <c r="C109" s="49" t="s">
        <v>21</v>
      </c>
      <c r="D109" s="54" t="s">
        <v>22</v>
      </c>
      <c r="E109" s="54" t="s">
        <v>18</v>
      </c>
      <c r="F109" s="61">
        <f>G109*1.13</f>
        <v>0</v>
      </c>
      <c r="G109" s="61"/>
      <c r="H109" s="54"/>
      <c r="I109" s="54"/>
      <c r="J109" s="71">
        <v>0.970873786407767</v>
      </c>
    </row>
    <row r="110" s="45" customFormat="true" ht="17.1" customHeight="true" spans="1:10">
      <c r="A110" s="49">
        <v>3</v>
      </c>
      <c r="B110" s="49"/>
      <c r="C110" s="49" t="s">
        <v>23</v>
      </c>
      <c r="D110" s="54" t="s">
        <v>24</v>
      </c>
      <c r="E110" s="54" t="s">
        <v>18</v>
      </c>
      <c r="F110" s="61">
        <v>97.7</v>
      </c>
      <c r="G110" s="61">
        <v>85</v>
      </c>
      <c r="H110" s="54" t="s">
        <v>63</v>
      </c>
      <c r="I110" s="54"/>
      <c r="J110" s="71">
        <v>0.970873786407767</v>
      </c>
    </row>
    <row r="111" s="45" customFormat="true" ht="17.1" customHeight="true" spans="1:10">
      <c r="A111" s="49">
        <v>4</v>
      </c>
      <c r="B111" s="49"/>
      <c r="C111" s="49" t="s">
        <v>25</v>
      </c>
      <c r="D111" s="54" t="s">
        <v>26</v>
      </c>
      <c r="E111" s="54" t="s">
        <v>18</v>
      </c>
      <c r="F111" s="61">
        <v>97.7</v>
      </c>
      <c r="G111" s="61">
        <v>85</v>
      </c>
      <c r="H111" s="54" t="s">
        <v>63</v>
      </c>
      <c r="I111" s="54" t="s">
        <v>30</v>
      </c>
      <c r="J111" s="71">
        <v>0.970873786407767</v>
      </c>
    </row>
    <row r="112" s="45" customFormat="true" ht="17.1" customHeight="true" spans="1:10">
      <c r="A112" s="49">
        <v>5</v>
      </c>
      <c r="B112" s="49"/>
      <c r="C112" s="49" t="s">
        <v>27</v>
      </c>
      <c r="D112" s="54" t="s">
        <v>26</v>
      </c>
      <c r="E112" s="54" t="s">
        <v>18</v>
      </c>
      <c r="F112" s="61">
        <v>97.7</v>
      </c>
      <c r="G112" s="61">
        <v>85</v>
      </c>
      <c r="H112" s="54" t="s">
        <v>63</v>
      </c>
      <c r="I112" s="54" t="s">
        <v>30</v>
      </c>
      <c r="J112" s="71">
        <v>0.970873786407767</v>
      </c>
    </row>
    <row r="113" s="45" customFormat="true" ht="17.1" customHeight="true" spans="1:10">
      <c r="A113" s="49">
        <v>6</v>
      </c>
      <c r="B113" s="49"/>
      <c r="C113" s="49" t="s">
        <v>28</v>
      </c>
      <c r="D113" s="54" t="s">
        <v>29</v>
      </c>
      <c r="E113" s="54" t="s">
        <v>18</v>
      </c>
      <c r="F113" s="61">
        <v>103.45</v>
      </c>
      <c r="G113" s="61">
        <v>90</v>
      </c>
      <c r="H113" s="54" t="s">
        <v>63</v>
      </c>
      <c r="I113" s="54" t="s">
        <v>50</v>
      </c>
      <c r="J113" s="71">
        <v>0.970873786407767</v>
      </c>
    </row>
    <row r="114" s="45" customFormat="true" ht="17.1" customHeight="true" spans="1:10">
      <c r="A114" s="49">
        <v>7</v>
      </c>
      <c r="B114" s="49"/>
      <c r="C114" s="49" t="s">
        <v>31</v>
      </c>
      <c r="D114" s="54" t="s">
        <v>32</v>
      </c>
      <c r="E114" s="54" t="s">
        <v>18</v>
      </c>
      <c r="F114" s="61">
        <v>106.45</v>
      </c>
      <c r="G114" s="61">
        <v>90</v>
      </c>
      <c r="H114" s="54" t="s">
        <v>63</v>
      </c>
      <c r="I114" s="54" t="s">
        <v>50</v>
      </c>
      <c r="J114" s="71">
        <v>0.970873786407767</v>
      </c>
    </row>
    <row r="115" s="45" customFormat="true" ht="17.1" customHeight="true" spans="1:10">
      <c r="A115" s="49">
        <v>8</v>
      </c>
      <c r="B115" s="49"/>
      <c r="C115" s="49" t="s">
        <v>33</v>
      </c>
      <c r="D115" s="54" t="s">
        <v>24</v>
      </c>
      <c r="E115" s="54" t="s">
        <v>18</v>
      </c>
      <c r="F115" s="61">
        <v>103.45</v>
      </c>
      <c r="G115" s="61">
        <v>90</v>
      </c>
      <c r="H115" s="54" t="s">
        <v>63</v>
      </c>
      <c r="I115" s="54" t="s">
        <v>50</v>
      </c>
      <c r="J115" s="71">
        <v>0.970873786407767</v>
      </c>
    </row>
    <row r="116" s="45" customFormat="true" ht="17.1" customHeight="true" spans="1:10">
      <c r="A116" s="49">
        <v>9</v>
      </c>
      <c r="B116" s="49"/>
      <c r="C116" s="49" t="s">
        <v>34</v>
      </c>
      <c r="D116" s="54" t="s">
        <v>35</v>
      </c>
      <c r="E116" s="54" t="s">
        <v>18</v>
      </c>
      <c r="F116" s="61"/>
      <c r="G116" s="61"/>
      <c r="H116" s="54"/>
      <c r="I116" s="54"/>
      <c r="J116" s="71">
        <v>0.970873786407767</v>
      </c>
    </row>
    <row r="117" s="45" customFormat="true" ht="17.1" customHeight="true" spans="1:10">
      <c r="A117" s="49">
        <v>10</v>
      </c>
      <c r="B117" s="49"/>
      <c r="C117" s="49" t="s">
        <v>37</v>
      </c>
      <c r="D117" s="54" t="s">
        <v>29</v>
      </c>
      <c r="E117" s="54" t="s">
        <v>18</v>
      </c>
      <c r="F117" s="61">
        <v>103.45</v>
      </c>
      <c r="G117" s="61">
        <v>90</v>
      </c>
      <c r="H117" s="54" t="s">
        <v>63</v>
      </c>
      <c r="I117" s="54" t="s">
        <v>30</v>
      </c>
      <c r="J117" s="71">
        <v>0.970873786407767</v>
      </c>
    </row>
    <row r="118" s="45" customFormat="true" ht="17.1" customHeight="true" spans="1:10">
      <c r="A118" s="49">
        <v>11</v>
      </c>
      <c r="B118" s="49"/>
      <c r="C118" s="49" t="s">
        <v>38</v>
      </c>
      <c r="D118" s="54" t="s">
        <v>32</v>
      </c>
      <c r="E118" s="54" t="s">
        <v>18</v>
      </c>
      <c r="F118" s="61">
        <v>103.45</v>
      </c>
      <c r="G118" s="61">
        <v>90</v>
      </c>
      <c r="H118" s="54" t="s">
        <v>63</v>
      </c>
      <c r="I118" s="54" t="s">
        <v>30</v>
      </c>
      <c r="J118" s="71">
        <v>0.970873786407767</v>
      </c>
    </row>
    <row r="119" s="45" customFormat="true" ht="17.1" customHeight="true" spans="1:10">
      <c r="A119" s="49">
        <v>12</v>
      </c>
      <c r="B119" s="49"/>
      <c r="C119" s="49" t="s">
        <v>39</v>
      </c>
      <c r="D119" s="54" t="s">
        <v>40</v>
      </c>
      <c r="E119" s="54" t="s">
        <v>18</v>
      </c>
      <c r="F119" s="61">
        <v>103.45</v>
      </c>
      <c r="G119" s="61">
        <v>90</v>
      </c>
      <c r="H119" s="54" t="s">
        <v>63</v>
      </c>
      <c r="I119" s="54" t="s">
        <v>30</v>
      </c>
      <c r="J119" s="71">
        <v>0.970873786407767</v>
      </c>
    </row>
    <row r="120" s="45" customFormat="true" ht="17.1" customHeight="true" spans="1:10">
      <c r="A120" s="49">
        <v>13</v>
      </c>
      <c r="B120" s="49"/>
      <c r="C120" s="49" t="s">
        <v>41</v>
      </c>
      <c r="D120" s="54" t="s">
        <v>42</v>
      </c>
      <c r="E120" s="54" t="s">
        <v>18</v>
      </c>
      <c r="F120" s="61">
        <v>103.45</v>
      </c>
      <c r="G120" s="61">
        <v>90</v>
      </c>
      <c r="H120" s="54" t="s">
        <v>63</v>
      </c>
      <c r="I120" s="54" t="s">
        <v>30</v>
      </c>
      <c r="J120" s="71">
        <v>0.970873786407767</v>
      </c>
    </row>
    <row r="121" s="45" customFormat="true" ht="17.1" customHeight="true" spans="1:10">
      <c r="A121" s="49">
        <v>14</v>
      </c>
      <c r="B121" s="49"/>
      <c r="C121" s="49" t="s">
        <v>43</v>
      </c>
      <c r="D121" s="54" t="s">
        <v>26</v>
      </c>
      <c r="E121" s="54" t="s">
        <v>18</v>
      </c>
      <c r="F121" s="63">
        <f>G121*1.13</f>
        <v>0</v>
      </c>
      <c r="G121" s="62"/>
      <c r="H121" s="54"/>
      <c r="I121" s="54"/>
      <c r="J121" s="71">
        <v>0.970873786407767</v>
      </c>
    </row>
    <row r="122" s="45" customFormat="true" ht="17.1" customHeight="true" spans="1:10">
      <c r="A122" s="49">
        <v>15</v>
      </c>
      <c r="B122" s="49"/>
      <c r="C122" s="49" t="s">
        <v>44</v>
      </c>
      <c r="D122" s="54" t="s">
        <v>26</v>
      </c>
      <c r="E122" s="54" t="s">
        <v>18</v>
      </c>
      <c r="F122" s="63">
        <f>G122*1.13</f>
        <v>0</v>
      </c>
      <c r="G122" s="62"/>
      <c r="H122" s="54"/>
      <c r="I122" s="54"/>
      <c r="J122" s="71">
        <v>0.970873786407767</v>
      </c>
    </row>
    <row r="123" s="45" customFormat="true" ht="17.1" customHeight="true" spans="1:10">
      <c r="A123" s="49">
        <v>16</v>
      </c>
      <c r="B123" s="49"/>
      <c r="C123" s="49" t="s">
        <v>45</v>
      </c>
      <c r="D123" s="54" t="s">
        <v>26</v>
      </c>
      <c r="E123" s="54" t="s">
        <v>18</v>
      </c>
      <c r="F123" s="63">
        <f>G123*1.13</f>
        <v>0</v>
      </c>
      <c r="G123" s="62"/>
      <c r="H123" s="54"/>
      <c r="I123" s="54"/>
      <c r="J123" s="71">
        <v>0.970873786407767</v>
      </c>
    </row>
    <row r="124" s="45" customFormat="true" ht="17.1" customHeight="true" spans="1:10">
      <c r="A124" s="49">
        <v>17</v>
      </c>
      <c r="B124" s="49"/>
      <c r="C124" s="49" t="s">
        <v>46</v>
      </c>
      <c r="D124" s="54" t="s">
        <v>26</v>
      </c>
      <c r="E124" s="54" t="s">
        <v>18</v>
      </c>
      <c r="F124" s="63">
        <f>G124*1.13</f>
        <v>0</v>
      </c>
      <c r="G124" s="62"/>
      <c r="H124" s="54"/>
      <c r="I124" s="54"/>
      <c r="J124" s="71">
        <v>0.970873786407767</v>
      </c>
    </row>
    <row r="125" s="45" customFormat="true" ht="17.1" customHeight="true" spans="1:10">
      <c r="A125" s="51">
        <v>1</v>
      </c>
      <c r="B125" s="49" t="s">
        <v>64</v>
      </c>
      <c r="C125" s="51" t="s">
        <v>16</v>
      </c>
      <c r="D125" s="52" t="s">
        <v>17</v>
      </c>
      <c r="E125" s="52" t="s">
        <v>18</v>
      </c>
      <c r="F125" s="63">
        <f>G125*1.03</f>
        <v>106.09</v>
      </c>
      <c r="G125" s="61">
        <v>103</v>
      </c>
      <c r="H125" s="79" t="s">
        <v>65</v>
      </c>
      <c r="I125" s="49" t="s">
        <v>20</v>
      </c>
      <c r="J125" s="71">
        <v>0.970873786407767</v>
      </c>
    </row>
    <row r="126" s="45" customFormat="true" ht="17.1" customHeight="true" spans="1:10">
      <c r="A126" s="49">
        <v>2</v>
      </c>
      <c r="B126" s="49"/>
      <c r="C126" s="49" t="s">
        <v>21</v>
      </c>
      <c r="D126" s="54" t="s">
        <v>22</v>
      </c>
      <c r="E126" s="54" t="s">
        <v>18</v>
      </c>
      <c r="F126" s="63">
        <f t="shared" ref="F126:F137" si="3">G126*1.03</f>
        <v>0</v>
      </c>
      <c r="G126" s="61"/>
      <c r="H126" s="79"/>
      <c r="I126" s="49"/>
      <c r="J126" s="71">
        <v>0.970873786407767</v>
      </c>
    </row>
    <row r="127" s="45" customFormat="true" ht="17.1" customHeight="true" spans="1:10">
      <c r="A127" s="49">
        <v>3</v>
      </c>
      <c r="B127" s="49"/>
      <c r="C127" s="49" t="s">
        <v>23</v>
      </c>
      <c r="D127" s="54" t="s">
        <v>24</v>
      </c>
      <c r="E127" s="54" t="s">
        <v>18</v>
      </c>
      <c r="F127" s="63">
        <f t="shared" si="3"/>
        <v>90.64</v>
      </c>
      <c r="G127" s="61">
        <v>88</v>
      </c>
      <c r="H127" s="79" t="s">
        <v>65</v>
      </c>
      <c r="I127" s="49"/>
      <c r="J127" s="71">
        <v>0.970873786407767</v>
      </c>
    </row>
    <row r="128" s="45" customFormat="true" ht="17.1" customHeight="true" spans="1:10">
      <c r="A128" s="49">
        <v>4</v>
      </c>
      <c r="B128" s="49"/>
      <c r="C128" s="49" t="s">
        <v>25</v>
      </c>
      <c r="D128" s="54" t="s">
        <v>26</v>
      </c>
      <c r="E128" s="54" t="s">
        <v>18</v>
      </c>
      <c r="F128" s="63">
        <f t="shared" si="3"/>
        <v>0</v>
      </c>
      <c r="G128" s="61"/>
      <c r="H128" s="79"/>
      <c r="I128" s="49"/>
      <c r="J128" s="71">
        <v>0.970873786407767</v>
      </c>
    </row>
    <row r="129" s="45" customFormat="true" ht="17.1" customHeight="true" spans="1:10">
      <c r="A129" s="49">
        <v>5</v>
      </c>
      <c r="B129" s="49"/>
      <c r="C129" s="49" t="s">
        <v>27</v>
      </c>
      <c r="D129" s="54" t="s">
        <v>26</v>
      </c>
      <c r="E129" s="54" t="s">
        <v>18</v>
      </c>
      <c r="F129" s="63">
        <f t="shared" si="3"/>
        <v>0</v>
      </c>
      <c r="G129" s="61"/>
      <c r="H129" s="79"/>
      <c r="I129" s="49"/>
      <c r="J129" s="71">
        <v>0.970873786407767</v>
      </c>
    </row>
    <row r="130" s="45" customFormat="true" ht="17.1" customHeight="true" spans="1:10">
      <c r="A130" s="49">
        <v>6</v>
      </c>
      <c r="B130" s="49"/>
      <c r="C130" s="49" t="s">
        <v>28</v>
      </c>
      <c r="D130" s="54" t="s">
        <v>29</v>
      </c>
      <c r="E130" s="54" t="s">
        <v>18</v>
      </c>
      <c r="F130" s="63">
        <f t="shared" si="3"/>
        <v>106.09</v>
      </c>
      <c r="G130" s="61">
        <v>103</v>
      </c>
      <c r="H130" s="79" t="s">
        <v>65</v>
      </c>
      <c r="I130" s="49" t="s">
        <v>50</v>
      </c>
      <c r="J130" s="71">
        <v>0.970873786407767</v>
      </c>
    </row>
    <row r="131" s="45" customFormat="true" ht="17.1" customHeight="true" spans="1:10">
      <c r="A131" s="49">
        <v>7</v>
      </c>
      <c r="B131" s="49"/>
      <c r="C131" s="49" t="s">
        <v>31</v>
      </c>
      <c r="D131" s="54" t="s">
        <v>32</v>
      </c>
      <c r="E131" s="54" t="s">
        <v>18</v>
      </c>
      <c r="F131" s="63">
        <f t="shared" si="3"/>
        <v>106.09</v>
      </c>
      <c r="G131" s="61">
        <v>103</v>
      </c>
      <c r="H131" s="79" t="s">
        <v>65</v>
      </c>
      <c r="I131" s="49" t="s">
        <v>50</v>
      </c>
      <c r="J131" s="71">
        <v>0.970873786407767</v>
      </c>
    </row>
    <row r="132" s="45" customFormat="true" ht="17.1" customHeight="true" spans="1:10">
      <c r="A132" s="49">
        <v>8</v>
      </c>
      <c r="B132" s="49"/>
      <c r="C132" s="49" t="s">
        <v>33</v>
      </c>
      <c r="D132" s="54" t="s">
        <v>24</v>
      </c>
      <c r="E132" s="54" t="s">
        <v>18</v>
      </c>
      <c r="F132" s="63">
        <f t="shared" si="3"/>
        <v>95.79</v>
      </c>
      <c r="G132" s="61">
        <v>93</v>
      </c>
      <c r="H132" s="79" t="s">
        <v>65</v>
      </c>
      <c r="I132" s="49" t="s">
        <v>50</v>
      </c>
      <c r="J132" s="71">
        <v>0.970873786407767</v>
      </c>
    </row>
    <row r="133" s="45" customFormat="true" ht="17.1" customHeight="true" spans="1:10">
      <c r="A133" s="49">
        <v>9</v>
      </c>
      <c r="B133" s="49"/>
      <c r="C133" s="49" t="s">
        <v>34</v>
      </c>
      <c r="D133" s="54" t="s">
        <v>35</v>
      </c>
      <c r="E133" s="54" t="s">
        <v>18</v>
      </c>
      <c r="F133" s="63">
        <f t="shared" si="3"/>
        <v>0</v>
      </c>
      <c r="G133" s="61"/>
      <c r="H133" s="79"/>
      <c r="I133" s="49"/>
      <c r="J133" s="71">
        <v>0.970873786407767</v>
      </c>
    </row>
    <row r="134" s="45" customFormat="true" ht="17.1" customHeight="true" spans="1:10">
      <c r="A134" s="49">
        <v>10</v>
      </c>
      <c r="B134" s="49"/>
      <c r="C134" s="49" t="s">
        <v>37</v>
      </c>
      <c r="D134" s="54" t="s">
        <v>29</v>
      </c>
      <c r="E134" s="54" t="s">
        <v>18</v>
      </c>
      <c r="F134" s="63">
        <f t="shared" si="3"/>
        <v>116.39</v>
      </c>
      <c r="G134" s="61">
        <v>113</v>
      </c>
      <c r="H134" s="79" t="s">
        <v>65</v>
      </c>
      <c r="I134" s="49"/>
      <c r="J134" s="71">
        <v>0.970873786407767</v>
      </c>
    </row>
    <row r="135" s="45" customFormat="true" ht="17.1" customHeight="true" spans="1:10">
      <c r="A135" s="49">
        <v>11</v>
      </c>
      <c r="B135" s="49"/>
      <c r="C135" s="49" t="s">
        <v>38</v>
      </c>
      <c r="D135" s="54" t="s">
        <v>32</v>
      </c>
      <c r="E135" s="54" t="s">
        <v>18</v>
      </c>
      <c r="F135" s="63">
        <f t="shared" si="3"/>
        <v>116.39</v>
      </c>
      <c r="G135" s="61">
        <v>113</v>
      </c>
      <c r="H135" s="79" t="s">
        <v>65</v>
      </c>
      <c r="I135" s="49"/>
      <c r="J135" s="71">
        <v>0.970873786407767</v>
      </c>
    </row>
    <row r="136" s="45" customFormat="true" ht="17.1" customHeight="true" spans="1:10">
      <c r="A136" s="49">
        <v>12</v>
      </c>
      <c r="B136" s="49"/>
      <c r="C136" s="49" t="s">
        <v>39</v>
      </c>
      <c r="D136" s="54" t="s">
        <v>40</v>
      </c>
      <c r="E136" s="54" t="s">
        <v>18</v>
      </c>
      <c r="F136" s="63">
        <f t="shared" si="3"/>
        <v>100.94</v>
      </c>
      <c r="G136" s="61">
        <v>98</v>
      </c>
      <c r="H136" s="79" t="s">
        <v>65</v>
      </c>
      <c r="I136" s="49" t="s">
        <v>50</v>
      </c>
      <c r="J136" s="71">
        <v>0.970873786407767</v>
      </c>
    </row>
    <row r="137" s="45" customFormat="true" ht="17.1" customHeight="true" spans="1:10">
      <c r="A137" s="49">
        <v>13</v>
      </c>
      <c r="B137" s="49"/>
      <c r="C137" s="49" t="s">
        <v>41</v>
      </c>
      <c r="D137" s="54" t="s">
        <v>42</v>
      </c>
      <c r="E137" s="54" t="s">
        <v>18</v>
      </c>
      <c r="F137" s="63">
        <f t="shared" si="3"/>
        <v>106.09</v>
      </c>
      <c r="G137" s="61">
        <v>103</v>
      </c>
      <c r="H137" s="79" t="s">
        <v>65</v>
      </c>
      <c r="I137" s="49" t="s">
        <v>50</v>
      </c>
      <c r="J137" s="71">
        <v>0.970873786407767</v>
      </c>
    </row>
    <row r="138" s="45" customFormat="true" ht="17.1" customHeight="true" spans="1:10">
      <c r="A138" s="49">
        <v>14</v>
      </c>
      <c r="B138" s="49"/>
      <c r="C138" s="49" t="s">
        <v>43</v>
      </c>
      <c r="D138" s="54" t="s">
        <v>26</v>
      </c>
      <c r="E138" s="54" t="s">
        <v>18</v>
      </c>
      <c r="F138" s="59"/>
      <c r="G138" s="82"/>
      <c r="H138" s="79"/>
      <c r="I138" s="54"/>
      <c r="J138" s="71">
        <v>0.970873786407767</v>
      </c>
    </row>
    <row r="139" s="45" customFormat="true" ht="17.1" customHeight="true" spans="1:10">
      <c r="A139" s="49">
        <v>15</v>
      </c>
      <c r="B139" s="49"/>
      <c r="C139" s="49" t="s">
        <v>44</v>
      </c>
      <c r="D139" s="54" t="s">
        <v>26</v>
      </c>
      <c r="E139" s="54" t="s">
        <v>18</v>
      </c>
      <c r="F139" s="59"/>
      <c r="G139" s="67"/>
      <c r="H139" s="79"/>
      <c r="I139" s="54"/>
      <c r="J139" s="71">
        <v>0.970873786407767</v>
      </c>
    </row>
    <row r="140" s="45" customFormat="true" ht="17.1" customHeight="true" spans="1:10">
      <c r="A140" s="49">
        <v>16</v>
      </c>
      <c r="B140" s="49"/>
      <c r="C140" s="49" t="s">
        <v>45</v>
      </c>
      <c r="D140" s="54" t="s">
        <v>26</v>
      </c>
      <c r="E140" s="54" t="s">
        <v>18</v>
      </c>
      <c r="F140" s="59"/>
      <c r="G140" s="67"/>
      <c r="H140" s="79"/>
      <c r="I140" s="54"/>
      <c r="J140" s="71">
        <v>0.970873786407767</v>
      </c>
    </row>
    <row r="141" s="45" customFormat="true" ht="17.1" customHeight="true" spans="1:10">
      <c r="A141" s="49">
        <v>17</v>
      </c>
      <c r="B141" s="49"/>
      <c r="C141" s="49" t="s">
        <v>46</v>
      </c>
      <c r="D141" s="54" t="s">
        <v>26</v>
      </c>
      <c r="E141" s="54" t="s">
        <v>18</v>
      </c>
      <c r="F141" s="59"/>
      <c r="G141" s="67"/>
      <c r="H141" s="79"/>
      <c r="I141" s="54"/>
      <c r="J141" s="71">
        <v>0.970873786407767</v>
      </c>
    </row>
    <row r="142" s="45" customFormat="true" ht="17.1" customHeight="true" spans="1:10">
      <c r="A142" s="51">
        <v>1</v>
      </c>
      <c r="B142" s="49" t="s">
        <v>66</v>
      </c>
      <c r="C142" s="51" t="s">
        <v>16</v>
      </c>
      <c r="D142" s="52" t="s">
        <v>17</v>
      </c>
      <c r="E142" s="54" t="s">
        <v>18</v>
      </c>
      <c r="F142" s="61">
        <v>87</v>
      </c>
      <c r="G142" s="61">
        <v>79.779</v>
      </c>
      <c r="H142" s="83" t="s">
        <v>67</v>
      </c>
      <c r="I142" s="83" t="s">
        <v>20</v>
      </c>
      <c r="J142" s="71">
        <v>0.970873786407767</v>
      </c>
    </row>
    <row r="143" s="45" customFormat="true" ht="17.1" customHeight="true" spans="1:10">
      <c r="A143" s="49">
        <v>2</v>
      </c>
      <c r="B143" s="49"/>
      <c r="C143" s="49" t="s">
        <v>23</v>
      </c>
      <c r="D143" s="54" t="s">
        <v>24</v>
      </c>
      <c r="E143" s="54" t="s">
        <v>18</v>
      </c>
      <c r="F143" s="61">
        <v>58</v>
      </c>
      <c r="G143" s="61">
        <v>53.186</v>
      </c>
      <c r="H143" s="83" t="s">
        <v>68</v>
      </c>
      <c r="I143" s="84"/>
      <c r="J143" s="71">
        <v>0.970873786407767</v>
      </c>
    </row>
    <row r="144" s="45" customFormat="true" ht="17.1" customHeight="true" spans="1:10">
      <c r="A144" s="49">
        <v>3</v>
      </c>
      <c r="B144" s="49"/>
      <c r="C144" s="49" t="s">
        <v>25</v>
      </c>
      <c r="D144" s="54" t="s">
        <v>26</v>
      </c>
      <c r="E144" s="54" t="s">
        <v>18</v>
      </c>
      <c r="F144" s="61">
        <v>71.61</v>
      </c>
      <c r="G144" s="61">
        <v>65.66637</v>
      </c>
      <c r="H144" s="83" t="s">
        <v>69</v>
      </c>
      <c r="I144" s="84"/>
      <c r="J144" s="71">
        <v>0.970873786407767</v>
      </c>
    </row>
    <row r="145" s="45" customFormat="true" ht="17.1" customHeight="true" spans="1:10">
      <c r="A145" s="49">
        <v>4</v>
      </c>
      <c r="B145" s="49"/>
      <c r="C145" s="49" t="s">
        <v>27</v>
      </c>
      <c r="D145" s="54" t="s">
        <v>26</v>
      </c>
      <c r="E145" s="54" t="s">
        <v>18</v>
      </c>
      <c r="F145" s="61"/>
      <c r="G145" s="61">
        <f>F145/1.13</f>
        <v>0</v>
      </c>
      <c r="H145" s="84"/>
      <c r="I145" s="84"/>
      <c r="J145" s="71">
        <v>0.970873786407767</v>
      </c>
    </row>
    <row r="146" s="45" customFormat="true" ht="17.1" customHeight="true" spans="1:10">
      <c r="A146" s="49">
        <v>5</v>
      </c>
      <c r="B146" s="49"/>
      <c r="C146" s="49" t="s">
        <v>28</v>
      </c>
      <c r="D146" s="54" t="s">
        <v>29</v>
      </c>
      <c r="E146" s="54" t="s">
        <v>18</v>
      </c>
      <c r="F146" s="61">
        <v>89</v>
      </c>
      <c r="G146" s="61">
        <v>81.613</v>
      </c>
      <c r="H146" s="83" t="s">
        <v>69</v>
      </c>
      <c r="I146" s="84"/>
      <c r="J146" s="71">
        <v>0.970873786407767</v>
      </c>
    </row>
    <row r="147" s="45" customFormat="true" ht="17.1" customHeight="true" spans="1:10">
      <c r="A147" s="49">
        <v>6</v>
      </c>
      <c r="B147" s="49"/>
      <c r="C147" s="49" t="s">
        <v>31</v>
      </c>
      <c r="D147" s="54" t="s">
        <v>32</v>
      </c>
      <c r="E147" s="54" t="s">
        <v>18</v>
      </c>
      <c r="F147" s="61">
        <v>89</v>
      </c>
      <c r="G147" s="61">
        <v>81.613</v>
      </c>
      <c r="H147" s="83" t="s">
        <v>69</v>
      </c>
      <c r="I147" s="84"/>
      <c r="J147" s="71">
        <v>0.970873786407767</v>
      </c>
    </row>
    <row r="148" s="45" customFormat="true" ht="17.1" customHeight="true" spans="1:10">
      <c r="A148" s="49">
        <v>7</v>
      </c>
      <c r="B148" s="49"/>
      <c r="C148" s="49" t="s">
        <v>33</v>
      </c>
      <c r="D148" s="54" t="s">
        <v>24</v>
      </c>
      <c r="E148" s="54" t="s">
        <v>18</v>
      </c>
      <c r="F148" s="61">
        <v>88</v>
      </c>
      <c r="G148" s="61">
        <v>80.696</v>
      </c>
      <c r="H148" s="83" t="s">
        <v>69</v>
      </c>
      <c r="I148" s="84"/>
      <c r="J148" s="71">
        <v>0.970873786407767</v>
      </c>
    </row>
    <row r="149" s="45" customFormat="true" ht="17.1" customHeight="true" spans="1:10">
      <c r="A149" s="49">
        <v>8</v>
      </c>
      <c r="B149" s="49"/>
      <c r="C149" s="49" t="s">
        <v>34</v>
      </c>
      <c r="D149" s="54" t="s">
        <v>35</v>
      </c>
      <c r="E149" s="54" t="s">
        <v>18</v>
      </c>
      <c r="F149" s="61"/>
      <c r="G149" s="61"/>
      <c r="H149" s="84"/>
      <c r="I149" s="84"/>
      <c r="J149" s="71">
        <v>0.970873786407767</v>
      </c>
    </row>
    <row r="150" s="45" customFormat="true" ht="17.1" customHeight="true" spans="1:10">
      <c r="A150" s="49">
        <v>9</v>
      </c>
      <c r="B150" s="49"/>
      <c r="C150" s="49" t="s">
        <v>37</v>
      </c>
      <c r="D150" s="54" t="s">
        <v>29</v>
      </c>
      <c r="E150" s="54" t="s">
        <v>18</v>
      </c>
      <c r="F150" s="61">
        <v>90</v>
      </c>
      <c r="G150" s="61">
        <v>82.53</v>
      </c>
      <c r="H150" s="83" t="s">
        <v>69</v>
      </c>
      <c r="I150" s="83" t="s">
        <v>30</v>
      </c>
      <c r="J150" s="71">
        <v>0.970873786407767</v>
      </c>
    </row>
    <row r="151" s="45" customFormat="true" ht="17.1" customHeight="true" spans="1:10">
      <c r="A151" s="49">
        <v>10</v>
      </c>
      <c r="B151" s="49"/>
      <c r="C151" s="49" t="s">
        <v>38</v>
      </c>
      <c r="D151" s="54" t="s">
        <v>32</v>
      </c>
      <c r="E151" s="54" t="s">
        <v>18</v>
      </c>
      <c r="F151" s="61">
        <v>90</v>
      </c>
      <c r="G151" s="61">
        <v>82.53</v>
      </c>
      <c r="H151" s="83" t="s">
        <v>69</v>
      </c>
      <c r="I151" s="83" t="s">
        <v>30</v>
      </c>
      <c r="J151" s="71">
        <v>0.970873786407767</v>
      </c>
    </row>
    <row r="152" s="45" customFormat="true" ht="17.1" customHeight="true" spans="1:10">
      <c r="A152" s="49">
        <v>11</v>
      </c>
      <c r="B152" s="49"/>
      <c r="C152" s="49" t="s">
        <v>39</v>
      </c>
      <c r="D152" s="54" t="s">
        <v>40</v>
      </c>
      <c r="E152" s="54" t="s">
        <v>18</v>
      </c>
      <c r="F152" s="61">
        <v>91</v>
      </c>
      <c r="G152" s="61">
        <v>83.447</v>
      </c>
      <c r="H152" s="83" t="s">
        <v>69</v>
      </c>
      <c r="I152" s="83" t="s">
        <v>30</v>
      </c>
      <c r="J152" s="71">
        <v>0.970873786407767</v>
      </c>
    </row>
    <row r="153" s="45" customFormat="true" ht="17.1" customHeight="true" spans="1:10">
      <c r="A153" s="49">
        <v>12</v>
      </c>
      <c r="B153" s="49"/>
      <c r="C153" s="49" t="s">
        <v>41</v>
      </c>
      <c r="D153" s="54" t="s">
        <v>42</v>
      </c>
      <c r="E153" s="54" t="s">
        <v>18</v>
      </c>
      <c r="F153" s="61">
        <v>91</v>
      </c>
      <c r="G153" s="61">
        <v>83.447</v>
      </c>
      <c r="H153" s="83" t="s">
        <v>69</v>
      </c>
      <c r="I153" s="83" t="s">
        <v>30</v>
      </c>
      <c r="J153" s="71">
        <v>0.970873786407767</v>
      </c>
    </row>
    <row r="154" s="45" customFormat="true" ht="17.1" customHeight="true" spans="1:10">
      <c r="A154" s="49">
        <v>13</v>
      </c>
      <c r="B154" s="49"/>
      <c r="C154" s="49" t="s">
        <v>21</v>
      </c>
      <c r="D154" s="54" t="s">
        <v>22</v>
      </c>
      <c r="E154" s="54" t="s">
        <v>18</v>
      </c>
      <c r="F154" s="85"/>
      <c r="G154" s="61">
        <f t="shared" ref="G154:G169" si="4">F154/1.13</f>
        <v>0</v>
      </c>
      <c r="H154" s="86"/>
      <c r="I154" s="86"/>
      <c r="J154" s="71">
        <v>0.970873786407767</v>
      </c>
    </row>
    <row r="155" s="45" customFormat="true" ht="17.1" customHeight="true" spans="1:10">
      <c r="A155" s="49">
        <v>14</v>
      </c>
      <c r="B155" s="49"/>
      <c r="C155" s="49" t="s">
        <v>43</v>
      </c>
      <c r="D155" s="54" t="s">
        <v>26</v>
      </c>
      <c r="E155" s="54" t="s">
        <v>18</v>
      </c>
      <c r="F155" s="68"/>
      <c r="G155" s="61">
        <f t="shared" si="4"/>
        <v>0</v>
      </c>
      <c r="H155" s="86"/>
      <c r="I155" s="86"/>
      <c r="J155" s="71"/>
    </row>
    <row r="156" s="45" customFormat="true" ht="17.1" customHeight="true" spans="1:10">
      <c r="A156" s="49">
        <v>15</v>
      </c>
      <c r="B156" s="49"/>
      <c r="C156" s="49" t="s">
        <v>44</v>
      </c>
      <c r="D156" s="54" t="s">
        <v>26</v>
      </c>
      <c r="E156" s="54" t="s">
        <v>18</v>
      </c>
      <c r="F156" s="68"/>
      <c r="G156" s="61">
        <f t="shared" si="4"/>
        <v>0</v>
      </c>
      <c r="H156" s="86"/>
      <c r="I156" s="86"/>
      <c r="J156" s="71">
        <v>0.970873786407767</v>
      </c>
    </row>
    <row r="157" s="45" customFormat="true" ht="17.1" customHeight="true" spans="1:10">
      <c r="A157" s="49">
        <v>16</v>
      </c>
      <c r="B157" s="49"/>
      <c r="C157" s="49" t="s">
        <v>45</v>
      </c>
      <c r="D157" s="54" t="s">
        <v>26</v>
      </c>
      <c r="E157" s="54" t="s">
        <v>18</v>
      </c>
      <c r="F157" s="68"/>
      <c r="G157" s="61">
        <f t="shared" si="4"/>
        <v>0</v>
      </c>
      <c r="H157" s="86"/>
      <c r="I157" s="86"/>
      <c r="J157" s="71">
        <v>0.970873786407767</v>
      </c>
    </row>
    <row r="158" s="45" customFormat="true" ht="17.1" customHeight="true" spans="1:10">
      <c r="A158" s="49">
        <v>17</v>
      </c>
      <c r="B158" s="49"/>
      <c r="C158" s="49" t="s">
        <v>46</v>
      </c>
      <c r="D158" s="54" t="s">
        <v>26</v>
      </c>
      <c r="E158" s="54" t="s">
        <v>18</v>
      </c>
      <c r="F158" s="68"/>
      <c r="G158" s="61">
        <f t="shared" si="4"/>
        <v>0</v>
      </c>
      <c r="H158" s="68"/>
      <c r="I158" s="68"/>
      <c r="J158" s="71">
        <v>0.970873786407767</v>
      </c>
    </row>
    <row r="159" s="45" customFormat="true" ht="23" customHeight="true" spans="1:10">
      <c r="A159" s="51">
        <v>1</v>
      </c>
      <c r="B159" s="49" t="s">
        <v>70</v>
      </c>
      <c r="C159" s="51" t="s">
        <v>16</v>
      </c>
      <c r="D159" s="52" t="s">
        <v>17</v>
      </c>
      <c r="E159" s="54" t="s">
        <v>18</v>
      </c>
      <c r="F159" s="61">
        <v>84</v>
      </c>
      <c r="G159" s="61">
        <f>F159*J159</f>
        <v>81.5533980582524</v>
      </c>
      <c r="H159" s="87" t="s">
        <v>71</v>
      </c>
      <c r="I159" s="54" t="s">
        <v>20</v>
      </c>
      <c r="J159" s="71">
        <v>0.970873786407767</v>
      </c>
    </row>
    <row r="160" s="45" customFormat="true" ht="23" customHeight="true" spans="1:10">
      <c r="A160" s="49">
        <v>2</v>
      </c>
      <c r="B160" s="49"/>
      <c r="C160" s="49" t="s">
        <v>21</v>
      </c>
      <c r="D160" s="54" t="s">
        <v>22</v>
      </c>
      <c r="E160" s="54" t="s">
        <v>18</v>
      </c>
      <c r="F160" s="61"/>
      <c r="G160" s="61">
        <f t="shared" si="4"/>
        <v>0</v>
      </c>
      <c r="H160" s="88"/>
      <c r="I160" s="54"/>
      <c r="J160" s="71">
        <v>0.970873786407767</v>
      </c>
    </row>
    <row r="161" s="45" customFormat="true" ht="23" customHeight="true" spans="1:10">
      <c r="A161" s="49">
        <v>3</v>
      </c>
      <c r="B161" s="49"/>
      <c r="C161" s="49" t="s">
        <v>23</v>
      </c>
      <c r="D161" s="54" t="s">
        <v>24</v>
      </c>
      <c r="E161" s="54" t="s">
        <v>18</v>
      </c>
      <c r="F161" s="61"/>
      <c r="G161" s="61">
        <f t="shared" si="4"/>
        <v>0</v>
      </c>
      <c r="H161" s="88"/>
      <c r="I161" s="54"/>
      <c r="J161" s="71">
        <v>0.970873786407767</v>
      </c>
    </row>
    <row r="162" s="45" customFormat="true" ht="23" customHeight="true" spans="1:10">
      <c r="A162" s="49">
        <v>4</v>
      </c>
      <c r="B162" s="49"/>
      <c r="C162" s="49" t="s">
        <v>25</v>
      </c>
      <c r="D162" s="54" t="s">
        <v>26</v>
      </c>
      <c r="E162" s="54" t="s">
        <v>18</v>
      </c>
      <c r="F162" s="61">
        <v>62</v>
      </c>
      <c r="G162" s="61">
        <f t="shared" ref="G162:G165" si="5">F162*J162</f>
        <v>60.1941747572816</v>
      </c>
      <c r="H162" s="89" t="s">
        <v>71</v>
      </c>
      <c r="I162" s="54" t="s">
        <v>72</v>
      </c>
      <c r="J162" s="71">
        <v>0.970873786407767</v>
      </c>
    </row>
    <row r="163" s="45" customFormat="true" ht="23" customHeight="true" spans="1:10">
      <c r="A163" s="49">
        <v>5</v>
      </c>
      <c r="B163" s="49"/>
      <c r="C163" s="49" t="s">
        <v>27</v>
      </c>
      <c r="D163" s="54" t="s">
        <v>26</v>
      </c>
      <c r="E163" s="54" t="s">
        <v>18</v>
      </c>
      <c r="F163" s="61">
        <v>61.5</v>
      </c>
      <c r="G163" s="61">
        <f t="shared" si="5"/>
        <v>59.7087378640777</v>
      </c>
      <c r="H163" s="89" t="s">
        <v>71</v>
      </c>
      <c r="I163" s="54" t="s">
        <v>72</v>
      </c>
      <c r="J163" s="71">
        <v>0.970873786407767</v>
      </c>
    </row>
    <row r="164" s="45" customFormat="true" ht="23" customHeight="true" spans="1:10">
      <c r="A164" s="49">
        <v>6</v>
      </c>
      <c r="B164" s="49"/>
      <c r="C164" s="49" t="s">
        <v>28</v>
      </c>
      <c r="D164" s="54" t="s">
        <v>29</v>
      </c>
      <c r="E164" s="54" t="s">
        <v>18</v>
      </c>
      <c r="F164" s="61">
        <v>67</v>
      </c>
      <c r="G164" s="61">
        <f t="shared" si="5"/>
        <v>65.0485436893204</v>
      </c>
      <c r="H164" s="89" t="s">
        <v>71</v>
      </c>
      <c r="I164" s="54" t="s">
        <v>72</v>
      </c>
      <c r="J164" s="71">
        <v>0.970873786407767</v>
      </c>
    </row>
    <row r="165" s="45" customFormat="true" ht="23" customHeight="true" spans="1:10">
      <c r="A165" s="49">
        <v>7</v>
      </c>
      <c r="B165" s="49"/>
      <c r="C165" s="49" t="s">
        <v>31</v>
      </c>
      <c r="D165" s="54" t="s">
        <v>32</v>
      </c>
      <c r="E165" s="54" t="s">
        <v>18</v>
      </c>
      <c r="F165" s="61">
        <v>67</v>
      </c>
      <c r="G165" s="61">
        <f t="shared" si="5"/>
        <v>65.0485436893204</v>
      </c>
      <c r="H165" s="89" t="s">
        <v>71</v>
      </c>
      <c r="I165" s="54" t="s">
        <v>72</v>
      </c>
      <c r="J165" s="71">
        <v>0.970873786407767</v>
      </c>
    </row>
    <row r="166" s="45" customFormat="true" ht="23" customHeight="true" spans="1:10">
      <c r="A166" s="49">
        <v>8</v>
      </c>
      <c r="B166" s="49"/>
      <c r="C166" s="49" t="s">
        <v>33</v>
      </c>
      <c r="D166" s="54" t="s">
        <v>24</v>
      </c>
      <c r="E166" s="54" t="s">
        <v>18</v>
      </c>
      <c r="F166" s="61"/>
      <c r="G166" s="61">
        <f t="shared" si="4"/>
        <v>0</v>
      </c>
      <c r="H166" s="90"/>
      <c r="I166" s="54"/>
      <c r="J166" s="71">
        <v>0.970873786407767</v>
      </c>
    </row>
    <row r="167" s="45" customFormat="true" ht="23" customHeight="true" spans="1:10">
      <c r="A167" s="49">
        <v>9</v>
      </c>
      <c r="B167" s="49"/>
      <c r="C167" s="49" t="s">
        <v>34</v>
      </c>
      <c r="D167" s="54" t="s">
        <v>35</v>
      </c>
      <c r="E167" s="54" t="s">
        <v>18</v>
      </c>
      <c r="F167" s="61"/>
      <c r="G167" s="61">
        <f t="shared" si="4"/>
        <v>0</v>
      </c>
      <c r="H167" s="90"/>
      <c r="I167" s="54"/>
      <c r="J167" s="71">
        <v>0.970873786407767</v>
      </c>
    </row>
    <row r="168" s="45" customFormat="true" ht="23" customHeight="true" spans="1:10">
      <c r="A168" s="49">
        <v>10</v>
      </c>
      <c r="B168" s="49"/>
      <c r="C168" s="49" t="s">
        <v>37</v>
      </c>
      <c r="D168" s="54" t="s">
        <v>29</v>
      </c>
      <c r="E168" s="54" t="s">
        <v>18</v>
      </c>
      <c r="F168" s="61">
        <v>67</v>
      </c>
      <c r="G168" s="61">
        <f>F168*J168</f>
        <v>65.0485436893204</v>
      </c>
      <c r="H168" s="89" t="s">
        <v>71</v>
      </c>
      <c r="I168" s="54" t="s">
        <v>72</v>
      </c>
      <c r="J168" s="71">
        <v>0.970873786407767</v>
      </c>
    </row>
    <row r="169" s="45" customFormat="true" ht="23" customHeight="true" spans="1:10">
      <c r="A169" s="49">
        <v>11</v>
      </c>
      <c r="B169" s="49"/>
      <c r="C169" s="49" t="s">
        <v>38</v>
      </c>
      <c r="D169" s="54" t="s">
        <v>32</v>
      </c>
      <c r="E169" s="54" t="s">
        <v>18</v>
      </c>
      <c r="F169" s="61">
        <v>67</v>
      </c>
      <c r="G169" s="61">
        <f>F169*J169</f>
        <v>65.0485436893204</v>
      </c>
      <c r="H169" s="89" t="s">
        <v>71</v>
      </c>
      <c r="I169" s="54" t="s">
        <v>72</v>
      </c>
      <c r="J169" s="71">
        <v>0.970873786407767</v>
      </c>
    </row>
    <row r="170" s="45" customFormat="true" ht="16.5" customHeight="true" spans="1:10">
      <c r="A170" s="49">
        <v>12</v>
      </c>
      <c r="B170" s="49"/>
      <c r="C170" s="49" t="s">
        <v>39</v>
      </c>
      <c r="D170" s="54" t="s">
        <v>40</v>
      </c>
      <c r="E170" s="54" t="s">
        <v>18</v>
      </c>
      <c r="F170" s="68"/>
      <c r="G170" s="68"/>
      <c r="H170" s="65"/>
      <c r="I170" s="86"/>
      <c r="J170" s="71">
        <v>0.970873786407767</v>
      </c>
    </row>
    <row r="171" s="45" customFormat="true" ht="15.75" customHeight="true" spans="1:10">
      <c r="A171" s="49">
        <v>13</v>
      </c>
      <c r="B171" s="49"/>
      <c r="C171" s="49" t="s">
        <v>41</v>
      </c>
      <c r="D171" s="54" t="s">
        <v>42</v>
      </c>
      <c r="E171" s="54" t="s">
        <v>18</v>
      </c>
      <c r="F171" s="68"/>
      <c r="G171" s="68"/>
      <c r="H171" s="86"/>
      <c r="I171" s="86"/>
      <c r="J171" s="71">
        <v>0.970873786407767</v>
      </c>
    </row>
    <row r="172" s="45" customFormat="true" ht="17.1" customHeight="true" spans="1:10">
      <c r="A172" s="49">
        <v>14</v>
      </c>
      <c r="B172" s="49"/>
      <c r="C172" s="49" t="s">
        <v>43</v>
      </c>
      <c r="D172" s="54" t="s">
        <v>26</v>
      </c>
      <c r="E172" s="54" t="s">
        <v>18</v>
      </c>
      <c r="F172" s="68"/>
      <c r="G172" s="68"/>
      <c r="H172" s="86"/>
      <c r="I172" s="86"/>
      <c r="J172" s="71">
        <v>0.970873786407767</v>
      </c>
    </row>
    <row r="173" s="45" customFormat="true" ht="17.1" customHeight="true" spans="1:10">
      <c r="A173" s="49">
        <v>15</v>
      </c>
      <c r="B173" s="49"/>
      <c r="C173" s="49" t="s">
        <v>44</v>
      </c>
      <c r="D173" s="54" t="s">
        <v>26</v>
      </c>
      <c r="E173" s="54" t="s">
        <v>18</v>
      </c>
      <c r="F173" s="68"/>
      <c r="G173" s="68"/>
      <c r="H173" s="86"/>
      <c r="I173" s="86"/>
      <c r="J173" s="71">
        <v>0.970873786407767</v>
      </c>
    </row>
    <row r="174" s="45" customFormat="true" ht="17.1" customHeight="true" spans="1:10">
      <c r="A174" s="49">
        <v>16</v>
      </c>
      <c r="B174" s="49"/>
      <c r="C174" s="49" t="s">
        <v>45</v>
      </c>
      <c r="D174" s="54" t="s">
        <v>26</v>
      </c>
      <c r="E174" s="54" t="s">
        <v>18</v>
      </c>
      <c r="F174" s="68"/>
      <c r="G174" s="68"/>
      <c r="H174" s="86"/>
      <c r="I174" s="86"/>
      <c r="J174" s="71">
        <v>0.970873786407767</v>
      </c>
    </row>
    <row r="175" s="45" customFormat="true" ht="17.1" customHeight="true" spans="1:10">
      <c r="A175" s="49">
        <v>17</v>
      </c>
      <c r="B175" s="49"/>
      <c r="C175" s="49" t="s">
        <v>46</v>
      </c>
      <c r="D175" s="54" t="s">
        <v>26</v>
      </c>
      <c r="E175" s="54" t="s">
        <v>18</v>
      </c>
      <c r="F175" s="68"/>
      <c r="G175" s="68"/>
      <c r="H175" s="86"/>
      <c r="I175" s="86"/>
      <c r="J175" s="71">
        <v>0.970873786407767</v>
      </c>
    </row>
    <row r="176" ht="32" customHeight="true" spans="1:10">
      <c r="A176" s="81"/>
      <c r="B176" s="81"/>
      <c r="C176" s="81"/>
      <c r="D176" s="81"/>
      <c r="E176" s="81"/>
      <c r="F176" s="81"/>
      <c r="G176" s="81"/>
      <c r="H176" s="81"/>
      <c r="I176" s="81"/>
      <c r="J176" s="81"/>
    </row>
  </sheetData>
  <mergeCells count="19">
    <mergeCell ref="A2:I2"/>
    <mergeCell ref="F3:G3"/>
    <mergeCell ref="F4:J4"/>
    <mergeCell ref="A176:J176"/>
    <mergeCell ref="A4:A5"/>
    <mergeCell ref="B4:B5"/>
    <mergeCell ref="B6:B22"/>
    <mergeCell ref="B23:B39"/>
    <mergeCell ref="B40:B56"/>
    <mergeCell ref="B57:B73"/>
    <mergeCell ref="B74:B90"/>
    <mergeCell ref="B91:B107"/>
    <mergeCell ref="B108:B124"/>
    <mergeCell ref="B125:B141"/>
    <mergeCell ref="B142:B158"/>
    <mergeCell ref="B159:B175"/>
    <mergeCell ref="C4:C5"/>
    <mergeCell ref="D4:D5"/>
    <mergeCell ref="E4:E5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5"/>
  <sheetViews>
    <sheetView zoomScale="115" zoomScaleNormal="115" topLeftCell="A60" workbookViewId="0">
      <selection activeCell="G65" sqref="G65:I78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14.5" style="1" customWidth="true"/>
    <col min="4" max="4" width="8.75" style="1" customWidth="true"/>
    <col min="5" max="5" width="11.625" style="1" customWidth="true"/>
    <col min="6" max="6" width="9.375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73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74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9"/>
      <c r="F3" s="36" t="s">
        <v>3</v>
      </c>
      <c r="G3" s="2"/>
      <c r="H3" s="18"/>
      <c r="I3" s="2"/>
    </row>
    <row r="4" ht="18" customHeight="true" spans="1:9">
      <c r="A4" s="10" t="s">
        <v>4</v>
      </c>
      <c r="B4" s="11" t="s">
        <v>5</v>
      </c>
      <c r="C4" s="32" t="s">
        <v>75</v>
      </c>
      <c r="D4" s="11" t="s">
        <v>76</v>
      </c>
      <c r="E4" s="11" t="s">
        <v>77</v>
      </c>
      <c r="F4" s="11" t="s">
        <v>78</v>
      </c>
      <c r="G4" s="10" t="s">
        <v>9</v>
      </c>
      <c r="H4" s="22"/>
      <c r="I4" s="32"/>
    </row>
    <row r="5" ht="18" customHeight="true" spans="1:9">
      <c r="A5" s="10"/>
      <c r="B5" s="11"/>
      <c r="C5" s="32"/>
      <c r="D5" s="11"/>
      <c r="E5" s="11"/>
      <c r="F5" s="11"/>
      <c r="G5" s="11" t="s">
        <v>79</v>
      </c>
      <c r="H5" s="24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32" t="s">
        <v>82</v>
      </c>
      <c r="D6" s="11" t="s">
        <v>83</v>
      </c>
      <c r="E6" s="11" t="s">
        <v>84</v>
      </c>
      <c r="F6" s="11" t="s">
        <v>85</v>
      </c>
      <c r="G6" s="26">
        <f t="shared" ref="G6:G17" si="0">H6/1.13</f>
        <v>323.893805309735</v>
      </c>
      <c r="H6" s="37">
        <v>366</v>
      </c>
      <c r="I6" s="11"/>
    </row>
    <row r="7" ht="24" customHeight="true" spans="1:9">
      <c r="A7" s="10">
        <v>2</v>
      </c>
      <c r="B7" s="11"/>
      <c r="C7" s="32" t="s">
        <v>82</v>
      </c>
      <c r="D7" s="11" t="s">
        <v>86</v>
      </c>
      <c r="E7" s="11" t="s">
        <v>84</v>
      </c>
      <c r="F7" s="11" t="s">
        <v>85</v>
      </c>
      <c r="G7" s="26">
        <f t="shared" si="0"/>
        <v>341.592920353982</v>
      </c>
      <c r="H7" s="37">
        <v>386</v>
      </c>
      <c r="I7" s="11"/>
    </row>
    <row r="8" ht="24" customHeight="true" spans="1:9">
      <c r="A8" s="10">
        <v>3</v>
      </c>
      <c r="B8" s="11"/>
      <c r="C8" s="32" t="s">
        <v>82</v>
      </c>
      <c r="D8" s="11" t="s">
        <v>87</v>
      </c>
      <c r="E8" s="11" t="s">
        <v>84</v>
      </c>
      <c r="F8" s="11" t="s">
        <v>85</v>
      </c>
      <c r="G8" s="26">
        <f t="shared" si="0"/>
        <v>359.29203539823</v>
      </c>
      <c r="H8" s="37">
        <v>406</v>
      </c>
      <c r="I8" s="11"/>
    </row>
    <row r="9" ht="24" customHeight="true" spans="1:9">
      <c r="A9" s="10">
        <v>4</v>
      </c>
      <c r="B9" s="11"/>
      <c r="C9" s="32" t="s">
        <v>82</v>
      </c>
      <c r="D9" s="11" t="s">
        <v>88</v>
      </c>
      <c r="E9" s="11" t="s">
        <v>84</v>
      </c>
      <c r="F9" s="11" t="s">
        <v>85</v>
      </c>
      <c r="G9" s="26">
        <f t="shared" si="0"/>
        <v>376.991150442478</v>
      </c>
      <c r="H9" s="37">
        <v>426</v>
      </c>
      <c r="I9" s="11"/>
    </row>
    <row r="10" ht="24" customHeight="true" spans="1:9">
      <c r="A10" s="10">
        <v>5</v>
      </c>
      <c r="B10" s="11"/>
      <c r="C10" s="32" t="s">
        <v>82</v>
      </c>
      <c r="D10" s="11" t="s">
        <v>89</v>
      </c>
      <c r="E10" s="11" t="s">
        <v>84</v>
      </c>
      <c r="F10" s="11" t="s">
        <v>85</v>
      </c>
      <c r="G10" s="26">
        <f t="shared" si="0"/>
        <v>385.840707964602</v>
      </c>
      <c r="H10" s="37">
        <v>436</v>
      </c>
      <c r="I10" s="11"/>
    </row>
    <row r="11" ht="24" customHeight="true" spans="1:9">
      <c r="A11" s="10">
        <v>6</v>
      </c>
      <c r="B11" s="11"/>
      <c r="C11" s="32" t="s">
        <v>82</v>
      </c>
      <c r="D11" s="11" t="s">
        <v>90</v>
      </c>
      <c r="E11" s="11" t="s">
        <v>84</v>
      </c>
      <c r="F11" s="11" t="s">
        <v>85</v>
      </c>
      <c r="G11" s="26">
        <f t="shared" si="0"/>
        <v>403.53982300885</v>
      </c>
      <c r="H11" s="37">
        <v>456</v>
      </c>
      <c r="I11" s="11"/>
    </row>
    <row r="12" ht="24" customHeight="true" spans="1:9">
      <c r="A12" s="10">
        <v>7</v>
      </c>
      <c r="B12" s="11"/>
      <c r="C12" s="32" t="s">
        <v>91</v>
      </c>
      <c r="D12" s="11" t="s">
        <v>83</v>
      </c>
      <c r="E12" s="11" t="s">
        <v>92</v>
      </c>
      <c r="F12" s="11" t="s">
        <v>85</v>
      </c>
      <c r="G12" s="26">
        <f t="shared" si="0"/>
        <v>346.017699115044</v>
      </c>
      <c r="H12" s="37">
        <v>391</v>
      </c>
      <c r="I12" s="11"/>
    </row>
    <row r="13" ht="24" customHeight="true" spans="1:9">
      <c r="A13" s="10">
        <v>8</v>
      </c>
      <c r="B13" s="11"/>
      <c r="C13" s="32" t="s">
        <v>91</v>
      </c>
      <c r="D13" s="11" t="s">
        <v>86</v>
      </c>
      <c r="E13" s="11" t="s">
        <v>92</v>
      </c>
      <c r="F13" s="11" t="s">
        <v>85</v>
      </c>
      <c r="G13" s="26">
        <f t="shared" si="0"/>
        <v>363.716814159292</v>
      </c>
      <c r="H13" s="37">
        <v>411</v>
      </c>
      <c r="I13" s="11"/>
    </row>
    <row r="14" ht="24" customHeight="true" spans="1:9">
      <c r="A14" s="10">
        <v>9</v>
      </c>
      <c r="B14" s="11"/>
      <c r="C14" s="32" t="s">
        <v>91</v>
      </c>
      <c r="D14" s="11" t="s">
        <v>87</v>
      </c>
      <c r="E14" s="11" t="s">
        <v>92</v>
      </c>
      <c r="F14" s="11" t="s">
        <v>85</v>
      </c>
      <c r="G14" s="26">
        <f t="shared" si="0"/>
        <v>381.41592920354</v>
      </c>
      <c r="H14" s="37">
        <v>431</v>
      </c>
      <c r="I14" s="11"/>
    </row>
    <row r="15" ht="24" customHeight="true" spans="1:9">
      <c r="A15" s="10">
        <v>10</v>
      </c>
      <c r="B15" s="11"/>
      <c r="C15" s="32" t="s">
        <v>91</v>
      </c>
      <c r="D15" s="11" t="s">
        <v>88</v>
      </c>
      <c r="E15" s="11" t="s">
        <v>92</v>
      </c>
      <c r="F15" s="11" t="s">
        <v>85</v>
      </c>
      <c r="G15" s="26">
        <f t="shared" si="0"/>
        <v>399.115044247788</v>
      </c>
      <c r="H15" s="37">
        <v>451</v>
      </c>
      <c r="I15" s="11"/>
    </row>
    <row r="16" ht="24" customHeight="true" spans="1:9">
      <c r="A16" s="10">
        <v>11</v>
      </c>
      <c r="B16" s="11"/>
      <c r="C16" s="32" t="s">
        <v>91</v>
      </c>
      <c r="D16" s="11" t="s">
        <v>89</v>
      </c>
      <c r="E16" s="11" t="s">
        <v>92</v>
      </c>
      <c r="F16" s="11" t="s">
        <v>85</v>
      </c>
      <c r="G16" s="26">
        <f t="shared" si="0"/>
        <v>407.964601769912</v>
      </c>
      <c r="H16" s="37">
        <v>461</v>
      </c>
      <c r="I16" s="11"/>
    </row>
    <row r="17" ht="24" customHeight="true" spans="1:9">
      <c r="A17" s="10">
        <v>12</v>
      </c>
      <c r="B17" s="11"/>
      <c r="C17" s="32" t="s">
        <v>91</v>
      </c>
      <c r="D17" s="11" t="s">
        <v>90</v>
      </c>
      <c r="E17" s="11" t="s">
        <v>92</v>
      </c>
      <c r="F17" s="11" t="s">
        <v>85</v>
      </c>
      <c r="G17" s="26">
        <f t="shared" si="0"/>
        <v>425.663716814159</v>
      </c>
      <c r="H17" s="37">
        <v>481</v>
      </c>
      <c r="I17" s="11"/>
    </row>
    <row r="18" ht="24" customHeight="true" spans="1:9">
      <c r="A18" s="10">
        <v>1</v>
      </c>
      <c r="B18" s="11" t="s">
        <v>93</v>
      </c>
      <c r="C18" s="32" t="s">
        <v>82</v>
      </c>
      <c r="D18" s="11" t="s">
        <v>83</v>
      </c>
      <c r="E18" s="11" t="s">
        <v>84</v>
      </c>
      <c r="F18" s="11" t="s">
        <v>85</v>
      </c>
      <c r="G18" s="26">
        <f t="shared" ref="G18:G49" si="1">H18/1.13</f>
        <v>320.699115044248</v>
      </c>
      <c r="H18" s="37">
        <v>362.39</v>
      </c>
      <c r="I18" s="11"/>
    </row>
    <row r="19" ht="24" customHeight="true" spans="1:9">
      <c r="A19" s="10">
        <v>2</v>
      </c>
      <c r="B19" s="11"/>
      <c r="C19" s="32" t="s">
        <v>82</v>
      </c>
      <c r="D19" s="11" t="s">
        <v>86</v>
      </c>
      <c r="E19" s="11" t="s">
        <v>84</v>
      </c>
      <c r="F19" s="11" t="s">
        <v>85</v>
      </c>
      <c r="G19" s="26">
        <f t="shared" si="1"/>
        <v>340.026548672566</v>
      </c>
      <c r="H19" s="37">
        <v>384.23</v>
      </c>
      <c r="I19" s="11"/>
    </row>
    <row r="20" ht="24" customHeight="true" spans="1:9">
      <c r="A20" s="10">
        <v>3</v>
      </c>
      <c r="B20" s="11"/>
      <c r="C20" s="32" t="s">
        <v>82</v>
      </c>
      <c r="D20" s="11" t="s">
        <v>87</v>
      </c>
      <c r="E20" s="11" t="s">
        <v>84</v>
      </c>
      <c r="F20" s="11" t="s">
        <v>85</v>
      </c>
      <c r="G20" s="26">
        <f t="shared" si="1"/>
        <v>357.982300884956</v>
      </c>
      <c r="H20" s="37">
        <v>404.52</v>
      </c>
      <c r="I20" s="11"/>
    </row>
    <row r="21" ht="24" customHeight="true" spans="1:9">
      <c r="A21" s="10">
        <v>4</v>
      </c>
      <c r="B21" s="11"/>
      <c r="C21" s="32" t="s">
        <v>82</v>
      </c>
      <c r="D21" s="11" t="s">
        <v>88</v>
      </c>
      <c r="E21" s="11" t="s">
        <v>84</v>
      </c>
      <c r="F21" s="11" t="s">
        <v>85</v>
      </c>
      <c r="G21" s="26">
        <f t="shared" si="1"/>
        <v>373.230088495575</v>
      </c>
      <c r="H21" s="37">
        <v>421.75</v>
      </c>
      <c r="I21" s="11"/>
    </row>
    <row r="22" ht="24" customHeight="true" spans="1:9">
      <c r="A22" s="10">
        <v>5</v>
      </c>
      <c r="B22" s="11"/>
      <c r="C22" s="32" t="s">
        <v>82</v>
      </c>
      <c r="D22" s="11" t="s">
        <v>89</v>
      </c>
      <c r="E22" s="11" t="s">
        <v>84</v>
      </c>
      <c r="F22" s="11" t="s">
        <v>85</v>
      </c>
      <c r="G22" s="26">
        <f t="shared" si="1"/>
        <v>391.115044247788</v>
      </c>
      <c r="H22" s="37">
        <v>441.96</v>
      </c>
      <c r="I22" s="11"/>
    </row>
    <row r="23" ht="24" customHeight="true" spans="1:9">
      <c r="A23" s="10">
        <v>6</v>
      </c>
      <c r="B23" s="11"/>
      <c r="C23" s="32" t="s">
        <v>82</v>
      </c>
      <c r="D23" s="11" t="s">
        <v>90</v>
      </c>
      <c r="E23" s="11" t="s">
        <v>84</v>
      </c>
      <c r="F23" s="11" t="s">
        <v>85</v>
      </c>
      <c r="G23" s="26">
        <f t="shared" si="1"/>
        <v>404.079646017699</v>
      </c>
      <c r="H23" s="37">
        <v>456.61</v>
      </c>
      <c r="I23" s="11"/>
    </row>
    <row r="24" ht="24" customHeight="true" spans="1:9">
      <c r="A24" s="10">
        <v>7</v>
      </c>
      <c r="B24" s="11"/>
      <c r="C24" s="32" t="s">
        <v>91</v>
      </c>
      <c r="D24" s="11" t="s">
        <v>83</v>
      </c>
      <c r="E24" s="11" t="s">
        <v>92</v>
      </c>
      <c r="F24" s="11" t="s">
        <v>85</v>
      </c>
      <c r="G24" s="26">
        <f t="shared" si="1"/>
        <v>322.486725663717</v>
      </c>
      <c r="H24" s="37">
        <v>364.41</v>
      </c>
      <c r="I24" s="11"/>
    </row>
    <row r="25" ht="24" customHeight="true" spans="1:9">
      <c r="A25" s="10">
        <v>8</v>
      </c>
      <c r="B25" s="11"/>
      <c r="C25" s="32" t="s">
        <v>91</v>
      </c>
      <c r="D25" s="11" t="s">
        <v>86</v>
      </c>
      <c r="E25" s="11" t="s">
        <v>92</v>
      </c>
      <c r="F25" s="11" t="s">
        <v>85</v>
      </c>
      <c r="G25" s="26">
        <f t="shared" si="1"/>
        <v>341.548672566372</v>
      </c>
      <c r="H25" s="37">
        <v>385.95</v>
      </c>
      <c r="I25" s="11"/>
    </row>
    <row r="26" ht="24" customHeight="true" spans="1:9">
      <c r="A26" s="10">
        <v>9</v>
      </c>
      <c r="B26" s="11"/>
      <c r="C26" s="32" t="s">
        <v>91</v>
      </c>
      <c r="D26" s="11" t="s">
        <v>87</v>
      </c>
      <c r="E26" s="11" t="s">
        <v>92</v>
      </c>
      <c r="F26" s="11" t="s">
        <v>85</v>
      </c>
      <c r="G26" s="26">
        <f t="shared" si="1"/>
        <v>360.814159292035</v>
      </c>
      <c r="H26" s="37">
        <v>407.72</v>
      </c>
      <c r="I26" s="11"/>
    </row>
    <row r="27" ht="24" customHeight="true" spans="1:9">
      <c r="A27" s="10">
        <v>10</v>
      </c>
      <c r="B27" s="11"/>
      <c r="C27" s="32" t="s">
        <v>91</v>
      </c>
      <c r="D27" s="11" t="s">
        <v>88</v>
      </c>
      <c r="E27" s="11" t="s">
        <v>92</v>
      </c>
      <c r="F27" s="11" t="s">
        <v>85</v>
      </c>
      <c r="G27" s="26">
        <f t="shared" si="1"/>
        <v>376.132743362832</v>
      </c>
      <c r="H27" s="37">
        <v>425.03</v>
      </c>
      <c r="I27" s="11"/>
    </row>
    <row r="28" ht="24" customHeight="true" spans="1:9">
      <c r="A28" s="10">
        <v>11</v>
      </c>
      <c r="B28" s="11"/>
      <c r="C28" s="32" t="s">
        <v>91</v>
      </c>
      <c r="D28" s="11" t="s">
        <v>89</v>
      </c>
      <c r="E28" s="11" t="s">
        <v>92</v>
      </c>
      <c r="F28" s="11" t="s">
        <v>85</v>
      </c>
      <c r="G28" s="26">
        <f t="shared" si="1"/>
        <v>393.778761061947</v>
      </c>
      <c r="H28" s="37">
        <v>444.97</v>
      </c>
      <c r="I28" s="11"/>
    </row>
    <row r="29" ht="24" customHeight="true" spans="1:9">
      <c r="A29" s="10">
        <v>12</v>
      </c>
      <c r="B29" s="11"/>
      <c r="C29" s="32" t="s">
        <v>91</v>
      </c>
      <c r="D29" s="11" t="s">
        <v>90</v>
      </c>
      <c r="E29" s="11" t="s">
        <v>92</v>
      </c>
      <c r="F29" s="11" t="s">
        <v>85</v>
      </c>
      <c r="G29" s="26">
        <f t="shared" si="1"/>
        <v>408.495575221239</v>
      </c>
      <c r="H29" s="37">
        <v>461.6</v>
      </c>
      <c r="I29" s="11"/>
    </row>
    <row r="30" ht="24" customHeight="true" spans="1:9">
      <c r="A30" s="10">
        <v>1</v>
      </c>
      <c r="B30" s="11" t="s">
        <v>94</v>
      </c>
      <c r="C30" s="32" t="s">
        <v>82</v>
      </c>
      <c r="D30" s="11" t="s">
        <v>83</v>
      </c>
      <c r="E30" s="11" t="s">
        <v>84</v>
      </c>
      <c r="F30" s="11" t="s">
        <v>85</v>
      </c>
      <c r="G30" s="26">
        <f t="shared" ref="G30:G41" si="2">H30/1.13</f>
        <v>313.991150442478</v>
      </c>
      <c r="H30" s="26">
        <v>354.81</v>
      </c>
      <c r="I30" s="11"/>
    </row>
    <row r="31" ht="24" customHeight="true" spans="1:9">
      <c r="A31" s="10">
        <v>2</v>
      </c>
      <c r="B31" s="11"/>
      <c r="C31" s="32" t="s">
        <v>82</v>
      </c>
      <c r="D31" s="11" t="s">
        <v>86</v>
      </c>
      <c r="E31" s="11" t="s">
        <v>84</v>
      </c>
      <c r="F31" s="11" t="s">
        <v>85</v>
      </c>
      <c r="G31" s="26">
        <f t="shared" si="2"/>
        <v>329.796460176991</v>
      </c>
      <c r="H31" s="26">
        <v>372.67</v>
      </c>
      <c r="I31" s="11"/>
    </row>
    <row r="32" ht="24" customHeight="true" spans="1:9">
      <c r="A32" s="10">
        <v>3</v>
      </c>
      <c r="B32" s="11"/>
      <c r="C32" s="32" t="s">
        <v>82</v>
      </c>
      <c r="D32" s="11" t="s">
        <v>87</v>
      </c>
      <c r="E32" s="11" t="s">
        <v>84</v>
      </c>
      <c r="F32" s="11" t="s">
        <v>85</v>
      </c>
      <c r="G32" s="26">
        <f t="shared" si="2"/>
        <v>344.858407079646</v>
      </c>
      <c r="H32" s="26">
        <v>389.69</v>
      </c>
      <c r="I32" s="11"/>
    </row>
    <row r="33" ht="24" customHeight="true" spans="1:9">
      <c r="A33" s="10">
        <v>4</v>
      </c>
      <c r="B33" s="11"/>
      <c r="C33" s="32" t="s">
        <v>82</v>
      </c>
      <c r="D33" s="11" t="s">
        <v>88</v>
      </c>
      <c r="E33" s="11" t="s">
        <v>84</v>
      </c>
      <c r="F33" s="11" t="s">
        <v>85</v>
      </c>
      <c r="G33" s="26">
        <f t="shared" si="2"/>
        <v>357.194690265487</v>
      </c>
      <c r="H33" s="26">
        <v>403.63</v>
      </c>
      <c r="I33" s="11"/>
    </row>
    <row r="34" ht="24" customHeight="true" spans="1:9">
      <c r="A34" s="10">
        <v>5</v>
      </c>
      <c r="B34" s="11"/>
      <c r="C34" s="32" t="s">
        <v>82</v>
      </c>
      <c r="D34" s="11" t="s">
        <v>89</v>
      </c>
      <c r="E34" s="11" t="s">
        <v>84</v>
      </c>
      <c r="F34" s="11" t="s">
        <v>85</v>
      </c>
      <c r="G34" s="26">
        <f t="shared" si="2"/>
        <v>370.41592920354</v>
      </c>
      <c r="H34" s="26">
        <v>418.57</v>
      </c>
      <c r="I34" s="11"/>
    </row>
    <row r="35" ht="24" customHeight="true" spans="1:9">
      <c r="A35" s="10">
        <v>6</v>
      </c>
      <c r="B35" s="11"/>
      <c r="C35" s="32" t="s">
        <v>82</v>
      </c>
      <c r="D35" s="11" t="s">
        <v>90</v>
      </c>
      <c r="E35" s="11" t="s">
        <v>84</v>
      </c>
      <c r="F35" s="11" t="s">
        <v>85</v>
      </c>
      <c r="G35" s="26">
        <f t="shared" si="2"/>
        <v>382.628318584071</v>
      </c>
      <c r="H35" s="26">
        <v>432.37</v>
      </c>
      <c r="I35" s="11"/>
    </row>
    <row r="36" ht="24" customHeight="true" spans="1:9">
      <c r="A36" s="10">
        <v>7</v>
      </c>
      <c r="B36" s="11"/>
      <c r="C36" s="32" t="s">
        <v>91</v>
      </c>
      <c r="D36" s="11" t="s">
        <v>83</v>
      </c>
      <c r="E36" s="11" t="s">
        <v>92</v>
      </c>
      <c r="F36" s="11" t="s">
        <v>85</v>
      </c>
      <c r="G36" s="26">
        <f t="shared" si="2"/>
        <v>316.238938053097</v>
      </c>
      <c r="H36" s="26">
        <v>357.35</v>
      </c>
      <c r="I36" s="11"/>
    </row>
    <row r="37" ht="24" customHeight="true" spans="1:9">
      <c r="A37" s="10">
        <v>8</v>
      </c>
      <c r="B37" s="11"/>
      <c r="C37" s="32" t="s">
        <v>91</v>
      </c>
      <c r="D37" s="11" t="s">
        <v>86</v>
      </c>
      <c r="E37" s="11" t="s">
        <v>92</v>
      </c>
      <c r="F37" s="11" t="s">
        <v>85</v>
      </c>
      <c r="G37" s="26">
        <f t="shared" si="2"/>
        <v>331.46017699115</v>
      </c>
      <c r="H37" s="26">
        <v>374.55</v>
      </c>
      <c r="I37" s="11"/>
    </row>
    <row r="38" ht="24" customHeight="true" spans="1:9">
      <c r="A38" s="10">
        <v>9</v>
      </c>
      <c r="B38" s="11"/>
      <c r="C38" s="32" t="s">
        <v>91</v>
      </c>
      <c r="D38" s="11" t="s">
        <v>87</v>
      </c>
      <c r="E38" s="11" t="s">
        <v>92</v>
      </c>
      <c r="F38" s="11" t="s">
        <v>85</v>
      </c>
      <c r="G38" s="26">
        <f t="shared" si="2"/>
        <v>346.398230088496</v>
      </c>
      <c r="H38" s="26">
        <v>391.43</v>
      </c>
      <c r="I38" s="11"/>
    </row>
    <row r="39" ht="24" customHeight="true" spans="1:9">
      <c r="A39" s="10">
        <v>10</v>
      </c>
      <c r="B39" s="11"/>
      <c r="C39" s="32" t="s">
        <v>91</v>
      </c>
      <c r="D39" s="11" t="s">
        <v>88</v>
      </c>
      <c r="E39" s="11" t="s">
        <v>92</v>
      </c>
      <c r="F39" s="11" t="s">
        <v>85</v>
      </c>
      <c r="G39" s="26">
        <f t="shared" si="2"/>
        <v>359.29203539823</v>
      </c>
      <c r="H39" s="26">
        <v>406</v>
      </c>
      <c r="I39" s="11"/>
    </row>
    <row r="40" ht="24" customHeight="true" spans="1:9">
      <c r="A40" s="10">
        <v>11</v>
      </c>
      <c r="B40" s="11"/>
      <c r="C40" s="32" t="s">
        <v>91</v>
      </c>
      <c r="D40" s="11" t="s">
        <v>89</v>
      </c>
      <c r="E40" s="11" t="s">
        <v>92</v>
      </c>
      <c r="F40" s="11" t="s">
        <v>85</v>
      </c>
      <c r="G40" s="26">
        <f t="shared" si="2"/>
        <v>371.911504424779</v>
      </c>
      <c r="H40" s="26">
        <v>420.26</v>
      </c>
      <c r="I40" s="11"/>
    </row>
    <row r="41" ht="24" customHeight="true" spans="1:9">
      <c r="A41" s="10">
        <v>12</v>
      </c>
      <c r="B41" s="11"/>
      <c r="C41" s="32" t="s">
        <v>91</v>
      </c>
      <c r="D41" s="11" t="s">
        <v>90</v>
      </c>
      <c r="E41" s="11" t="s">
        <v>92</v>
      </c>
      <c r="F41" s="11" t="s">
        <v>85</v>
      </c>
      <c r="G41" s="26">
        <f t="shared" si="2"/>
        <v>385.115044247788</v>
      </c>
      <c r="H41" s="26">
        <v>435.18</v>
      </c>
      <c r="I41" s="11"/>
    </row>
    <row r="42" ht="24" customHeight="true" spans="1:9">
      <c r="A42" s="10">
        <v>1</v>
      </c>
      <c r="B42" s="11" t="s">
        <v>95</v>
      </c>
      <c r="C42" s="32" t="s">
        <v>82</v>
      </c>
      <c r="D42" s="11" t="s">
        <v>83</v>
      </c>
      <c r="E42" s="11" t="s">
        <v>84</v>
      </c>
      <c r="F42" s="11" t="s">
        <v>85</v>
      </c>
      <c r="G42" s="26">
        <f t="shared" si="1"/>
        <v>307.653137168142</v>
      </c>
      <c r="H42" s="26">
        <v>347.648045</v>
      </c>
      <c r="I42" s="11"/>
    </row>
    <row r="43" ht="24" customHeight="true" spans="1:9">
      <c r="A43" s="10">
        <v>2</v>
      </c>
      <c r="B43" s="11"/>
      <c r="C43" s="32" t="s">
        <v>82</v>
      </c>
      <c r="D43" s="11" t="s">
        <v>86</v>
      </c>
      <c r="E43" s="11" t="s">
        <v>84</v>
      </c>
      <c r="F43" s="11" t="s">
        <v>85</v>
      </c>
      <c r="G43" s="26">
        <f t="shared" si="1"/>
        <v>323.442097345133</v>
      </c>
      <c r="H43" s="26">
        <v>365.48957</v>
      </c>
      <c r="I43" s="11"/>
    </row>
    <row r="44" ht="24" customHeight="true" spans="1:9">
      <c r="A44" s="10">
        <v>3</v>
      </c>
      <c r="B44" s="11"/>
      <c r="C44" s="32" t="s">
        <v>82</v>
      </c>
      <c r="D44" s="11" t="s">
        <v>87</v>
      </c>
      <c r="E44" s="11" t="s">
        <v>84</v>
      </c>
      <c r="F44" s="11" t="s">
        <v>85</v>
      </c>
      <c r="G44" s="26">
        <f t="shared" si="1"/>
        <v>338.468515486726</v>
      </c>
      <c r="H44" s="26">
        <v>382.4694225</v>
      </c>
      <c r="I44" s="11"/>
    </row>
    <row r="45" ht="24" customHeight="true" spans="1:9">
      <c r="A45" s="10">
        <v>4</v>
      </c>
      <c r="B45" s="11"/>
      <c r="C45" s="32" t="s">
        <v>82</v>
      </c>
      <c r="D45" s="11" t="s">
        <v>88</v>
      </c>
      <c r="E45" s="11" t="s">
        <v>84</v>
      </c>
      <c r="F45" s="11" t="s">
        <v>85</v>
      </c>
      <c r="G45" s="26">
        <f t="shared" si="1"/>
        <v>350.575657079646</v>
      </c>
      <c r="H45" s="26">
        <v>396.1504925</v>
      </c>
      <c r="I45" s="11"/>
    </row>
    <row r="46" ht="24" customHeight="true" spans="1:9">
      <c r="A46" s="10">
        <v>5</v>
      </c>
      <c r="B46" s="11"/>
      <c r="C46" s="32" t="s">
        <v>82</v>
      </c>
      <c r="D46" s="11" t="s">
        <v>89</v>
      </c>
      <c r="E46" s="11" t="s">
        <v>84</v>
      </c>
      <c r="F46" s="11" t="s">
        <v>85</v>
      </c>
      <c r="G46" s="26">
        <f t="shared" si="1"/>
        <v>363.584055309735</v>
      </c>
      <c r="H46" s="26">
        <v>410.8499825</v>
      </c>
      <c r="I46" s="11"/>
    </row>
    <row r="47" ht="24" customHeight="true" spans="1:9">
      <c r="A47" s="10">
        <v>6</v>
      </c>
      <c r="B47" s="11"/>
      <c r="C47" s="32" t="s">
        <v>82</v>
      </c>
      <c r="D47" s="11" t="s">
        <v>90</v>
      </c>
      <c r="E47" s="11" t="s">
        <v>84</v>
      </c>
      <c r="F47" s="11" t="s">
        <v>85</v>
      </c>
      <c r="G47" s="26">
        <f t="shared" si="1"/>
        <v>375.256387168142</v>
      </c>
      <c r="H47" s="26">
        <v>424.0397175</v>
      </c>
      <c r="I47" s="11"/>
    </row>
    <row r="48" ht="24" customHeight="true" spans="1:9">
      <c r="A48" s="10">
        <v>7</v>
      </c>
      <c r="B48" s="11"/>
      <c r="C48" s="32" t="s">
        <v>91</v>
      </c>
      <c r="D48" s="11" t="s">
        <v>83</v>
      </c>
      <c r="E48" s="11" t="s">
        <v>92</v>
      </c>
      <c r="F48" s="11" t="s">
        <v>85</v>
      </c>
      <c r="G48" s="26">
        <f t="shared" si="1"/>
        <v>310.141026548673</v>
      </c>
      <c r="H48" s="26">
        <v>350.45936</v>
      </c>
      <c r="I48" s="11"/>
    </row>
    <row r="49" ht="24" customHeight="true" spans="1:9">
      <c r="A49" s="10">
        <v>8</v>
      </c>
      <c r="B49" s="11"/>
      <c r="C49" s="32" t="s">
        <v>91</v>
      </c>
      <c r="D49" s="11" t="s">
        <v>86</v>
      </c>
      <c r="E49" s="11" t="s">
        <v>92</v>
      </c>
      <c r="F49" s="11" t="s">
        <v>85</v>
      </c>
      <c r="G49" s="26">
        <f t="shared" si="1"/>
        <v>325.05671460177</v>
      </c>
      <c r="H49" s="26">
        <v>367.3140875</v>
      </c>
      <c r="I49" s="11"/>
    </row>
    <row r="50" ht="24" customHeight="true" spans="1:9">
      <c r="A50" s="10">
        <v>9</v>
      </c>
      <c r="B50" s="11"/>
      <c r="C50" s="32" t="s">
        <v>91</v>
      </c>
      <c r="D50" s="11" t="s">
        <v>87</v>
      </c>
      <c r="E50" s="11" t="s">
        <v>92</v>
      </c>
      <c r="F50" s="11" t="s">
        <v>85</v>
      </c>
      <c r="G50" s="26">
        <f t="shared" ref="G50:G101" si="3">H50/1.13</f>
        <v>339.962681415929</v>
      </c>
      <c r="H50" s="26">
        <v>384.15783</v>
      </c>
      <c r="I50" s="11"/>
    </row>
    <row r="51" ht="24" customHeight="true" spans="1:9">
      <c r="A51" s="10">
        <v>10</v>
      </c>
      <c r="B51" s="11"/>
      <c r="C51" s="32" t="s">
        <v>91</v>
      </c>
      <c r="D51" s="11" t="s">
        <v>88</v>
      </c>
      <c r="E51" s="11" t="s">
        <v>92</v>
      </c>
      <c r="F51" s="11" t="s">
        <v>85</v>
      </c>
      <c r="G51" s="26">
        <f t="shared" si="3"/>
        <v>352.921668141593</v>
      </c>
      <c r="H51" s="26">
        <v>398.801485</v>
      </c>
      <c r="I51" s="11"/>
    </row>
    <row r="52" ht="24" customHeight="true" spans="1:9">
      <c r="A52" s="10">
        <v>11</v>
      </c>
      <c r="B52" s="11"/>
      <c r="C52" s="32" t="s">
        <v>91</v>
      </c>
      <c r="D52" s="11" t="s">
        <v>89</v>
      </c>
      <c r="E52" s="11" t="s">
        <v>92</v>
      </c>
      <c r="F52" s="11" t="s">
        <v>85</v>
      </c>
      <c r="G52" s="26">
        <f t="shared" si="3"/>
        <v>365.334482300885</v>
      </c>
      <c r="H52" s="26">
        <v>412.827965</v>
      </c>
      <c r="I52" s="11"/>
    </row>
    <row r="53" ht="24" customHeight="true" spans="1:9">
      <c r="A53" s="10">
        <v>12</v>
      </c>
      <c r="B53" s="11"/>
      <c r="C53" s="32" t="s">
        <v>91</v>
      </c>
      <c r="D53" s="11" t="s">
        <v>90</v>
      </c>
      <c r="E53" s="11" t="s">
        <v>92</v>
      </c>
      <c r="F53" s="11" t="s">
        <v>85</v>
      </c>
      <c r="G53" s="26">
        <f t="shared" si="3"/>
        <v>377.629462389381</v>
      </c>
      <c r="H53" s="26">
        <v>426.7212925</v>
      </c>
      <c r="I53" s="11"/>
    </row>
    <row r="54" ht="24" customHeight="true" spans="1:9">
      <c r="A54" s="10">
        <v>1</v>
      </c>
      <c r="B54" s="11" t="s">
        <v>96</v>
      </c>
      <c r="C54" s="32" t="s">
        <v>82</v>
      </c>
      <c r="D54" s="11" t="s">
        <v>83</v>
      </c>
      <c r="E54" s="11" t="s">
        <v>84</v>
      </c>
      <c r="F54" s="11" t="s">
        <v>85</v>
      </c>
      <c r="G54" s="26">
        <f t="shared" si="3"/>
        <v>341.991150442478</v>
      </c>
      <c r="H54" s="27">
        <v>386.45</v>
      </c>
      <c r="I54" s="11"/>
    </row>
    <row r="55" ht="24" customHeight="true" spans="1:9">
      <c r="A55" s="10">
        <v>2</v>
      </c>
      <c r="B55" s="11"/>
      <c r="C55" s="32" t="s">
        <v>82</v>
      </c>
      <c r="D55" s="11" t="s">
        <v>86</v>
      </c>
      <c r="E55" s="11" t="s">
        <v>84</v>
      </c>
      <c r="F55" s="11" t="s">
        <v>85</v>
      </c>
      <c r="G55" s="26">
        <f t="shared" si="3"/>
        <v>363.283185840708</v>
      </c>
      <c r="H55" s="27">
        <v>410.51</v>
      </c>
      <c r="I55" s="11"/>
    </row>
    <row r="56" ht="24" customHeight="true" spans="1:9">
      <c r="A56" s="10">
        <v>3</v>
      </c>
      <c r="B56" s="11"/>
      <c r="C56" s="32" t="s">
        <v>82</v>
      </c>
      <c r="D56" s="11" t="s">
        <v>87</v>
      </c>
      <c r="E56" s="11" t="s">
        <v>84</v>
      </c>
      <c r="F56" s="11" t="s">
        <v>85</v>
      </c>
      <c r="G56" s="26">
        <f t="shared" si="3"/>
        <v>383.787610619469</v>
      </c>
      <c r="H56" s="27">
        <v>433.68</v>
      </c>
      <c r="I56" s="11"/>
    </row>
    <row r="57" ht="24" customHeight="true" spans="1:9">
      <c r="A57" s="10">
        <v>4</v>
      </c>
      <c r="B57" s="11"/>
      <c r="C57" s="32" t="s">
        <v>82</v>
      </c>
      <c r="D57" s="11" t="s">
        <v>88</v>
      </c>
      <c r="E57" s="11" t="s">
        <v>84</v>
      </c>
      <c r="F57" s="11" t="s">
        <v>85</v>
      </c>
      <c r="G57" s="26">
        <f t="shared" si="3"/>
        <v>400.637168141593</v>
      </c>
      <c r="H57" s="27">
        <v>452.72</v>
      </c>
      <c r="I57" s="11"/>
    </row>
    <row r="58" ht="24" customHeight="true" spans="1:9">
      <c r="A58" s="10">
        <v>5</v>
      </c>
      <c r="B58" s="11"/>
      <c r="C58" s="32" t="s">
        <v>82</v>
      </c>
      <c r="D58" s="11" t="s">
        <v>89</v>
      </c>
      <c r="E58" s="11" t="s">
        <v>84</v>
      </c>
      <c r="F58" s="11" t="s">
        <v>85</v>
      </c>
      <c r="G58" s="26">
        <f t="shared" si="3"/>
        <v>418.407079646018</v>
      </c>
      <c r="H58" s="26">
        <v>472.8</v>
      </c>
      <c r="I58" s="11"/>
    </row>
    <row r="59" ht="24" customHeight="true" spans="1:9">
      <c r="A59" s="10">
        <v>6</v>
      </c>
      <c r="B59" s="11"/>
      <c r="C59" s="32" t="s">
        <v>82</v>
      </c>
      <c r="D59" s="11" t="s">
        <v>90</v>
      </c>
      <c r="E59" s="11" t="s">
        <v>84</v>
      </c>
      <c r="F59" s="11" t="s">
        <v>85</v>
      </c>
      <c r="G59" s="26">
        <f t="shared" si="3"/>
        <v>434.929203539823</v>
      </c>
      <c r="H59" s="27">
        <v>491.47</v>
      </c>
      <c r="I59" s="11"/>
    </row>
    <row r="60" ht="24" customHeight="true" spans="1:9">
      <c r="A60" s="10">
        <v>7</v>
      </c>
      <c r="B60" s="11"/>
      <c r="C60" s="32" t="s">
        <v>91</v>
      </c>
      <c r="D60" s="11" t="s">
        <v>83</v>
      </c>
      <c r="E60" s="11" t="s">
        <v>92</v>
      </c>
      <c r="F60" s="11" t="s">
        <v>85</v>
      </c>
      <c r="G60" s="26">
        <f t="shared" si="3"/>
        <v>345.194690265487</v>
      </c>
      <c r="H60" s="27">
        <v>390.07</v>
      </c>
      <c r="I60" s="11"/>
    </row>
    <row r="61" ht="24" customHeight="true" spans="1:9">
      <c r="A61" s="10">
        <v>8</v>
      </c>
      <c r="B61" s="11"/>
      <c r="C61" s="32" t="s">
        <v>91</v>
      </c>
      <c r="D61" s="11" t="s">
        <v>86</v>
      </c>
      <c r="E61" s="11" t="s">
        <v>92</v>
      </c>
      <c r="F61" s="11" t="s">
        <v>85</v>
      </c>
      <c r="G61" s="26">
        <f t="shared" si="3"/>
        <v>365.690265486726</v>
      </c>
      <c r="H61" s="27">
        <v>413.23</v>
      </c>
      <c r="I61" s="11"/>
    </row>
    <row r="62" ht="24" customHeight="true" spans="1:9">
      <c r="A62" s="10">
        <v>9</v>
      </c>
      <c r="B62" s="11"/>
      <c r="C62" s="32" t="s">
        <v>91</v>
      </c>
      <c r="D62" s="11" t="s">
        <v>87</v>
      </c>
      <c r="E62" s="11" t="s">
        <v>92</v>
      </c>
      <c r="F62" s="11" t="s">
        <v>85</v>
      </c>
      <c r="G62" s="26">
        <f t="shared" si="3"/>
        <v>386.079646017699</v>
      </c>
      <c r="H62" s="27">
        <v>436.27</v>
      </c>
      <c r="I62" s="11"/>
    </row>
    <row r="63" ht="24" customHeight="true" spans="1:9">
      <c r="A63" s="10">
        <v>10</v>
      </c>
      <c r="B63" s="11"/>
      <c r="C63" s="32" t="s">
        <v>91</v>
      </c>
      <c r="D63" s="11" t="s">
        <v>88</v>
      </c>
      <c r="E63" s="11" t="s">
        <v>92</v>
      </c>
      <c r="F63" s="11" t="s">
        <v>85</v>
      </c>
      <c r="G63" s="26">
        <f t="shared" si="3"/>
        <v>403.699115044248</v>
      </c>
      <c r="H63" s="27">
        <v>456.18</v>
      </c>
      <c r="I63" s="11"/>
    </row>
    <row r="64" ht="24" customHeight="true" spans="1:9">
      <c r="A64" s="10">
        <v>11</v>
      </c>
      <c r="B64" s="11"/>
      <c r="C64" s="32" t="s">
        <v>91</v>
      </c>
      <c r="D64" s="11" t="s">
        <v>89</v>
      </c>
      <c r="E64" s="11" t="s">
        <v>92</v>
      </c>
      <c r="F64" s="11" t="s">
        <v>85</v>
      </c>
      <c r="G64" s="26">
        <f t="shared" si="3"/>
        <v>420.858407079646</v>
      </c>
      <c r="H64" s="27">
        <v>475.57</v>
      </c>
      <c r="I64" s="11"/>
    </row>
    <row r="65" ht="24" customHeight="true" spans="1:9">
      <c r="A65" s="10">
        <v>12</v>
      </c>
      <c r="B65" s="11"/>
      <c r="C65" s="32" t="s">
        <v>91</v>
      </c>
      <c r="D65" s="11" t="s">
        <v>90</v>
      </c>
      <c r="E65" s="11" t="s">
        <v>92</v>
      </c>
      <c r="F65" s="11" t="s">
        <v>85</v>
      </c>
      <c r="G65" s="33">
        <f t="shared" si="3"/>
        <v>438.893805309735</v>
      </c>
      <c r="H65" s="38">
        <v>495.95</v>
      </c>
      <c r="I65" s="44"/>
    </row>
    <row r="66" ht="24" customHeight="true" spans="1:9">
      <c r="A66" s="10">
        <v>1</v>
      </c>
      <c r="B66" s="11" t="s">
        <v>97</v>
      </c>
      <c r="C66" s="32" t="s">
        <v>82</v>
      </c>
      <c r="D66" s="11" t="s">
        <v>83</v>
      </c>
      <c r="E66" s="11" t="s">
        <v>84</v>
      </c>
      <c r="F66" s="11" t="s">
        <v>85</v>
      </c>
      <c r="G66" s="39">
        <f t="shared" si="3"/>
        <v>350.106194690266</v>
      </c>
      <c r="H66" s="40">
        <v>395.62</v>
      </c>
      <c r="I66" s="44"/>
    </row>
    <row r="67" ht="24" customHeight="true" spans="1:9">
      <c r="A67" s="10">
        <v>2</v>
      </c>
      <c r="B67" s="11"/>
      <c r="C67" s="32" t="s">
        <v>82</v>
      </c>
      <c r="D67" s="11" t="s">
        <v>86</v>
      </c>
      <c r="E67" s="11" t="s">
        <v>84</v>
      </c>
      <c r="F67" s="11" t="s">
        <v>85</v>
      </c>
      <c r="G67" s="39">
        <f t="shared" si="3"/>
        <v>365.061946902655</v>
      </c>
      <c r="H67" s="40">
        <v>412.52</v>
      </c>
      <c r="I67" s="44"/>
    </row>
    <row r="68" ht="24" customHeight="true" spans="1:9">
      <c r="A68" s="10">
        <v>3</v>
      </c>
      <c r="B68" s="11"/>
      <c r="C68" s="32" t="s">
        <v>82</v>
      </c>
      <c r="D68" s="11" t="s">
        <v>87</v>
      </c>
      <c r="E68" s="11" t="s">
        <v>84</v>
      </c>
      <c r="F68" s="11" t="s">
        <v>85</v>
      </c>
      <c r="G68" s="39">
        <f t="shared" si="3"/>
        <v>383.787610619469</v>
      </c>
      <c r="H68" s="40">
        <v>433.68</v>
      </c>
      <c r="I68" s="44"/>
    </row>
    <row r="69" ht="24" customHeight="true" spans="1:9">
      <c r="A69" s="10">
        <v>4</v>
      </c>
      <c r="B69" s="11"/>
      <c r="C69" s="32" t="s">
        <v>82</v>
      </c>
      <c r="D69" s="11" t="s">
        <v>88</v>
      </c>
      <c r="E69" s="11" t="s">
        <v>84</v>
      </c>
      <c r="F69" s="11" t="s">
        <v>85</v>
      </c>
      <c r="G69" s="39">
        <f t="shared" si="3"/>
        <v>409.070796460177</v>
      </c>
      <c r="H69" s="40">
        <v>462.25</v>
      </c>
      <c r="I69" s="44"/>
    </row>
    <row r="70" ht="24" customHeight="true" spans="1:9">
      <c r="A70" s="10">
        <v>5</v>
      </c>
      <c r="B70" s="11"/>
      <c r="C70" s="32" t="s">
        <v>82</v>
      </c>
      <c r="D70" s="11" t="s">
        <v>89</v>
      </c>
      <c r="E70" s="11" t="s">
        <v>84</v>
      </c>
      <c r="F70" s="11" t="s">
        <v>85</v>
      </c>
      <c r="G70" s="39">
        <f t="shared" si="3"/>
        <v>403.849557522124</v>
      </c>
      <c r="H70" s="39">
        <v>456.35</v>
      </c>
      <c r="I70" s="44"/>
    </row>
    <row r="71" ht="24" customHeight="true" spans="1:9">
      <c r="A71" s="10">
        <v>6</v>
      </c>
      <c r="B71" s="11"/>
      <c r="C71" s="32" t="s">
        <v>82</v>
      </c>
      <c r="D71" s="11" t="s">
        <v>90</v>
      </c>
      <c r="E71" s="11" t="s">
        <v>84</v>
      </c>
      <c r="F71" s="11" t="s">
        <v>85</v>
      </c>
      <c r="G71" s="39">
        <f t="shared" si="3"/>
        <v>435.893805309735</v>
      </c>
      <c r="H71" s="40">
        <v>492.56</v>
      </c>
      <c r="I71" s="44"/>
    </row>
    <row r="72" ht="24" customHeight="true" spans="1:9">
      <c r="A72" s="10">
        <v>7</v>
      </c>
      <c r="B72" s="11"/>
      <c r="C72" s="32" t="s">
        <v>91</v>
      </c>
      <c r="D72" s="11" t="s">
        <v>83</v>
      </c>
      <c r="E72" s="11" t="s">
        <v>92</v>
      </c>
      <c r="F72" s="11" t="s">
        <v>85</v>
      </c>
      <c r="G72" s="39">
        <f t="shared" si="3"/>
        <v>347.389380530973</v>
      </c>
      <c r="H72" s="40">
        <v>392.55</v>
      </c>
      <c r="I72" s="44"/>
    </row>
    <row r="73" ht="24" customHeight="true" spans="1:9">
      <c r="A73" s="10">
        <v>8</v>
      </c>
      <c r="B73" s="11"/>
      <c r="C73" s="32" t="s">
        <v>91</v>
      </c>
      <c r="D73" s="11" t="s">
        <v>86</v>
      </c>
      <c r="E73" s="11" t="s">
        <v>92</v>
      </c>
      <c r="F73" s="11" t="s">
        <v>85</v>
      </c>
      <c r="G73" s="39">
        <f t="shared" si="3"/>
        <v>368.637168141593</v>
      </c>
      <c r="H73" s="40">
        <v>416.56</v>
      </c>
      <c r="I73" s="44"/>
    </row>
    <row r="74" ht="24" customHeight="true" spans="1:9">
      <c r="A74" s="10">
        <v>9</v>
      </c>
      <c r="B74" s="11"/>
      <c r="C74" s="32" t="s">
        <v>91</v>
      </c>
      <c r="D74" s="11" t="s">
        <v>87</v>
      </c>
      <c r="E74" s="11" t="s">
        <v>92</v>
      </c>
      <c r="F74" s="11" t="s">
        <v>85</v>
      </c>
      <c r="G74" s="39">
        <f t="shared" si="3"/>
        <v>388.12389380531</v>
      </c>
      <c r="H74" s="40">
        <v>438.58</v>
      </c>
      <c r="I74" s="44"/>
    </row>
    <row r="75" ht="24" customHeight="true" spans="1:9">
      <c r="A75" s="10">
        <v>10</v>
      </c>
      <c r="B75" s="11"/>
      <c r="C75" s="32" t="s">
        <v>91</v>
      </c>
      <c r="D75" s="11" t="s">
        <v>88</v>
      </c>
      <c r="E75" s="11" t="s">
        <v>92</v>
      </c>
      <c r="F75" s="11" t="s">
        <v>85</v>
      </c>
      <c r="G75" s="39">
        <f t="shared" si="3"/>
        <v>405.513274336283</v>
      </c>
      <c r="H75" s="40">
        <v>458.23</v>
      </c>
      <c r="I75" s="44"/>
    </row>
    <row r="76" ht="24" customHeight="true" spans="1:9">
      <c r="A76" s="10">
        <v>11</v>
      </c>
      <c r="B76" s="11"/>
      <c r="C76" s="32" t="s">
        <v>91</v>
      </c>
      <c r="D76" s="11" t="s">
        <v>89</v>
      </c>
      <c r="E76" s="11" t="s">
        <v>92</v>
      </c>
      <c r="F76" s="11" t="s">
        <v>85</v>
      </c>
      <c r="G76" s="39">
        <f t="shared" si="3"/>
        <v>420.858407079646</v>
      </c>
      <c r="H76" s="40">
        <v>475.57</v>
      </c>
      <c r="I76" s="44"/>
    </row>
    <row r="77" ht="24" customHeight="true" spans="1:9">
      <c r="A77" s="10">
        <v>12</v>
      </c>
      <c r="B77" s="11"/>
      <c r="C77" s="32" t="s">
        <v>91</v>
      </c>
      <c r="D77" s="11" t="s">
        <v>90</v>
      </c>
      <c r="E77" s="11" t="s">
        <v>92</v>
      </c>
      <c r="F77" s="11" t="s">
        <v>85</v>
      </c>
      <c r="G77" s="39">
        <f t="shared" si="3"/>
        <v>438.893805309735</v>
      </c>
      <c r="H77" s="41">
        <v>495.95</v>
      </c>
      <c r="I77" s="44"/>
    </row>
    <row r="78" ht="24" customHeight="true" spans="1:9">
      <c r="A78" s="10">
        <v>1</v>
      </c>
      <c r="B78" s="11" t="s">
        <v>98</v>
      </c>
      <c r="C78" s="32" t="s">
        <v>82</v>
      </c>
      <c r="D78" s="11" t="s">
        <v>83</v>
      </c>
      <c r="E78" s="11" t="s">
        <v>84</v>
      </c>
      <c r="F78" s="42" t="s">
        <v>85</v>
      </c>
      <c r="G78" s="33">
        <f t="shared" si="3"/>
        <v>346.073213976494</v>
      </c>
      <c r="H78" s="33">
        <v>391.062731793438</v>
      </c>
      <c r="I78" s="44"/>
    </row>
    <row r="79" ht="24" customHeight="true" spans="1:9">
      <c r="A79" s="10">
        <v>2</v>
      </c>
      <c r="B79" s="11"/>
      <c r="C79" s="32" t="s">
        <v>82</v>
      </c>
      <c r="D79" s="11" t="s">
        <v>86</v>
      </c>
      <c r="E79" s="11" t="s">
        <v>84</v>
      </c>
      <c r="F79" s="42" t="s">
        <v>85</v>
      </c>
      <c r="G79" s="26">
        <f t="shared" si="3"/>
        <v>368.406963945966</v>
      </c>
      <c r="H79" s="26">
        <v>416.299869258941</v>
      </c>
      <c r="I79" s="11"/>
    </row>
    <row r="80" ht="24" customHeight="true" spans="1:9">
      <c r="A80" s="10">
        <v>3</v>
      </c>
      <c r="B80" s="11"/>
      <c r="C80" s="32" t="s">
        <v>82</v>
      </c>
      <c r="D80" s="11" t="s">
        <v>87</v>
      </c>
      <c r="E80" s="11" t="s">
        <v>84</v>
      </c>
      <c r="F80" s="42" t="s">
        <v>85</v>
      </c>
      <c r="G80" s="26">
        <f t="shared" si="3"/>
        <v>388.932672551597</v>
      </c>
      <c r="H80" s="26">
        <v>439.493919983305</v>
      </c>
      <c r="I80" s="11"/>
    </row>
    <row r="81" ht="24" customHeight="true" spans="1:9">
      <c r="A81" s="10">
        <v>4</v>
      </c>
      <c r="B81" s="11"/>
      <c r="C81" s="32" t="s">
        <v>82</v>
      </c>
      <c r="D81" s="11" t="s">
        <v>88</v>
      </c>
      <c r="E81" s="11" t="s">
        <v>84</v>
      </c>
      <c r="F81" s="42" t="s">
        <v>85</v>
      </c>
      <c r="G81" s="26">
        <f t="shared" si="3"/>
        <v>405.721401714696</v>
      </c>
      <c r="H81" s="26">
        <v>458.465183937606</v>
      </c>
      <c r="I81" s="11"/>
    </row>
    <row r="82" ht="24" customHeight="true" spans="1:9">
      <c r="A82" s="10">
        <v>5</v>
      </c>
      <c r="B82" s="11"/>
      <c r="C82" s="32" t="s">
        <v>82</v>
      </c>
      <c r="D82" s="11" t="s">
        <v>89</v>
      </c>
      <c r="E82" s="11" t="s">
        <v>84</v>
      </c>
      <c r="F82" s="42" t="s">
        <v>85</v>
      </c>
      <c r="G82" s="26">
        <f t="shared" si="3"/>
        <v>425.307950157302</v>
      </c>
      <c r="H82" s="26">
        <v>480.597983677751</v>
      </c>
      <c r="I82" s="11"/>
    </row>
    <row r="83" ht="24" customHeight="true" spans="1:9">
      <c r="A83" s="10">
        <v>6</v>
      </c>
      <c r="B83" s="11"/>
      <c r="C83" s="32" t="s">
        <v>82</v>
      </c>
      <c r="D83" s="11" t="s">
        <v>90</v>
      </c>
      <c r="E83" s="11" t="s">
        <v>84</v>
      </c>
      <c r="F83" s="42" t="s">
        <v>85</v>
      </c>
      <c r="G83" s="26">
        <f t="shared" si="3"/>
        <v>441.911383855496</v>
      </c>
      <c r="H83" s="26">
        <v>499.35986375671</v>
      </c>
      <c r="I83" s="11"/>
    </row>
    <row r="84" ht="24" customHeight="true" spans="1:9">
      <c r="A84" s="10">
        <v>7</v>
      </c>
      <c r="B84" s="11"/>
      <c r="C84" s="32" t="s">
        <v>91</v>
      </c>
      <c r="D84" s="11" t="s">
        <v>83</v>
      </c>
      <c r="E84" s="11" t="s">
        <v>92</v>
      </c>
      <c r="F84" s="42" t="s">
        <v>85</v>
      </c>
      <c r="G84" s="26">
        <f t="shared" si="3"/>
        <v>349.391057647106</v>
      </c>
      <c r="H84" s="26">
        <v>394.811895141229</v>
      </c>
      <c r="I84" s="11"/>
    </row>
    <row r="85" ht="24" customHeight="true" spans="1:9">
      <c r="A85" s="10">
        <v>8</v>
      </c>
      <c r="B85" s="11"/>
      <c r="C85" s="32" t="s">
        <v>91</v>
      </c>
      <c r="D85" s="11" t="s">
        <v>86</v>
      </c>
      <c r="E85" s="11" t="s">
        <v>92</v>
      </c>
      <c r="F85" s="42" t="s">
        <v>85</v>
      </c>
      <c r="G85" s="26">
        <f t="shared" si="3"/>
        <v>370.886716078258</v>
      </c>
      <c r="H85" s="26">
        <v>419.101989168432</v>
      </c>
      <c r="I85" s="11"/>
    </row>
    <row r="86" ht="24" customHeight="true" spans="1:9">
      <c r="A86" s="10">
        <v>9</v>
      </c>
      <c r="B86" s="11"/>
      <c r="C86" s="32" t="s">
        <v>91</v>
      </c>
      <c r="D86" s="11" t="s">
        <v>87</v>
      </c>
      <c r="E86" s="11" t="s">
        <v>92</v>
      </c>
      <c r="F86" s="42" t="s">
        <v>85</v>
      </c>
      <c r="G86" s="26">
        <f t="shared" si="3"/>
        <v>391.621403595347</v>
      </c>
      <c r="H86" s="26">
        <v>442.532186062742</v>
      </c>
      <c r="I86" s="11"/>
    </row>
    <row r="87" ht="24" customHeight="true" spans="1:9">
      <c r="A87" s="10">
        <v>10</v>
      </c>
      <c r="B87" s="11"/>
      <c r="C87" s="32" t="s">
        <v>91</v>
      </c>
      <c r="D87" s="11" t="s">
        <v>88</v>
      </c>
      <c r="E87" s="11" t="s">
        <v>92</v>
      </c>
      <c r="F87" s="42" t="s">
        <v>85</v>
      </c>
      <c r="G87" s="26">
        <f t="shared" si="3"/>
        <v>409.155827200667</v>
      </c>
      <c r="H87" s="26">
        <v>462.346084736753</v>
      </c>
      <c r="I87" s="11"/>
    </row>
    <row r="88" ht="24" customHeight="true" spans="1:9">
      <c r="A88" s="10">
        <v>11</v>
      </c>
      <c r="B88" s="11"/>
      <c r="C88" s="32" t="s">
        <v>91</v>
      </c>
      <c r="D88" s="11" t="s">
        <v>89</v>
      </c>
      <c r="E88" s="11" t="s">
        <v>92</v>
      </c>
      <c r="F88" s="42" t="s">
        <v>85</v>
      </c>
      <c r="G88" s="26">
        <f t="shared" si="3"/>
        <v>427.855571546669</v>
      </c>
      <c r="H88" s="26">
        <v>483.476795847736</v>
      </c>
      <c r="I88" s="11"/>
    </row>
    <row r="89" ht="24" customHeight="true" spans="1:9">
      <c r="A89" s="10">
        <v>12</v>
      </c>
      <c r="B89" s="11"/>
      <c r="C89" s="32" t="s">
        <v>91</v>
      </c>
      <c r="D89" s="11" t="s">
        <v>90</v>
      </c>
      <c r="E89" s="11" t="s">
        <v>92</v>
      </c>
      <c r="F89" s="42" t="s">
        <v>85</v>
      </c>
      <c r="G89" s="26">
        <f t="shared" si="3"/>
        <v>445.205025123101</v>
      </c>
      <c r="H89" s="43">
        <v>503.081678389104</v>
      </c>
      <c r="I89" s="11"/>
    </row>
    <row r="90" ht="24" customHeight="true" spans="1:9">
      <c r="A90" s="10">
        <v>1</v>
      </c>
      <c r="B90" s="11" t="s">
        <v>99</v>
      </c>
      <c r="C90" s="32" t="s">
        <v>82</v>
      </c>
      <c r="D90" s="11" t="s">
        <v>83</v>
      </c>
      <c r="E90" s="11" t="s">
        <v>84</v>
      </c>
      <c r="F90" s="11" t="s">
        <v>85</v>
      </c>
      <c r="G90" s="26">
        <f t="shared" si="3"/>
        <v>324.362831858407</v>
      </c>
      <c r="H90" s="16">
        <v>366.53</v>
      </c>
      <c r="I90" s="11"/>
    </row>
    <row r="91" ht="24" customHeight="true" spans="1:9">
      <c r="A91" s="10">
        <v>2</v>
      </c>
      <c r="B91" s="11"/>
      <c r="C91" s="32" t="s">
        <v>82</v>
      </c>
      <c r="D91" s="11" t="s">
        <v>86</v>
      </c>
      <c r="E91" s="11" t="s">
        <v>84</v>
      </c>
      <c r="F91" s="11" t="s">
        <v>85</v>
      </c>
      <c r="G91" s="26">
        <f t="shared" si="3"/>
        <v>346.70796460177</v>
      </c>
      <c r="H91" s="16">
        <v>391.78</v>
      </c>
      <c r="I91" s="11"/>
    </row>
    <row r="92" ht="24" customHeight="true" spans="1:9">
      <c r="A92" s="10">
        <v>3</v>
      </c>
      <c r="B92" s="11"/>
      <c r="C92" s="32" t="s">
        <v>82</v>
      </c>
      <c r="D92" s="11" t="s">
        <v>87</v>
      </c>
      <c r="E92" s="11" t="s">
        <v>84</v>
      </c>
      <c r="F92" s="11" t="s">
        <v>85</v>
      </c>
      <c r="G92" s="26">
        <f t="shared" si="3"/>
        <v>368.451327433628</v>
      </c>
      <c r="H92" s="16">
        <v>416.35</v>
      </c>
      <c r="I92" s="11"/>
    </row>
    <row r="93" ht="24" customHeight="true" spans="1:9">
      <c r="A93" s="10">
        <v>4</v>
      </c>
      <c r="B93" s="11"/>
      <c r="C93" s="32" t="s">
        <v>82</v>
      </c>
      <c r="D93" s="11" t="s">
        <v>88</v>
      </c>
      <c r="E93" s="11" t="s">
        <v>84</v>
      </c>
      <c r="F93" s="11" t="s">
        <v>85</v>
      </c>
      <c r="G93" s="26">
        <f t="shared" si="3"/>
        <v>373.017699115044</v>
      </c>
      <c r="H93" s="16">
        <v>421.51</v>
      </c>
      <c r="I93" s="11"/>
    </row>
    <row r="94" ht="24" customHeight="true" spans="1:9">
      <c r="A94" s="10">
        <v>5</v>
      </c>
      <c r="B94" s="11"/>
      <c r="C94" s="32" t="s">
        <v>82</v>
      </c>
      <c r="D94" s="11" t="s">
        <v>89</v>
      </c>
      <c r="E94" s="11" t="s">
        <v>84</v>
      </c>
      <c r="F94" s="11" t="s">
        <v>85</v>
      </c>
      <c r="G94" s="26">
        <f t="shared" si="3"/>
        <v>405.681415929204</v>
      </c>
      <c r="H94" s="16">
        <v>458.42</v>
      </c>
      <c r="I94" s="11"/>
    </row>
    <row r="95" ht="24" customHeight="true" spans="1:9">
      <c r="A95" s="10">
        <v>6</v>
      </c>
      <c r="B95" s="11"/>
      <c r="C95" s="32" t="s">
        <v>82</v>
      </c>
      <c r="D95" s="11" t="s">
        <v>90</v>
      </c>
      <c r="E95" s="11" t="s">
        <v>84</v>
      </c>
      <c r="F95" s="11" t="s">
        <v>85</v>
      </c>
      <c r="G95" s="26">
        <f t="shared" si="3"/>
        <v>425.681415929204</v>
      </c>
      <c r="H95" s="16">
        <v>481.02</v>
      </c>
      <c r="I95" s="11"/>
    </row>
    <row r="96" ht="24" customHeight="true" spans="1:9">
      <c r="A96" s="10">
        <v>7</v>
      </c>
      <c r="B96" s="11"/>
      <c r="C96" s="32" t="s">
        <v>91</v>
      </c>
      <c r="D96" s="11" t="s">
        <v>83</v>
      </c>
      <c r="E96" s="11" t="s">
        <v>92</v>
      </c>
      <c r="F96" s="11" t="s">
        <v>85</v>
      </c>
      <c r="G96" s="26">
        <f t="shared" si="3"/>
        <v>319.83185840708</v>
      </c>
      <c r="H96" s="16">
        <v>361.41</v>
      </c>
      <c r="I96" s="11"/>
    </row>
    <row r="97" ht="24" customHeight="true" spans="1:9">
      <c r="A97" s="10">
        <v>8</v>
      </c>
      <c r="B97" s="11"/>
      <c r="C97" s="32" t="s">
        <v>91</v>
      </c>
      <c r="D97" s="11" t="s">
        <v>86</v>
      </c>
      <c r="E97" s="11" t="s">
        <v>92</v>
      </c>
      <c r="F97" s="11" t="s">
        <v>85</v>
      </c>
      <c r="G97" s="26">
        <f t="shared" si="3"/>
        <v>347.592920353982</v>
      </c>
      <c r="H97" s="16">
        <v>392.78</v>
      </c>
      <c r="I97" s="11"/>
    </row>
    <row r="98" ht="24" customHeight="true" spans="1:9">
      <c r="A98" s="10">
        <v>9</v>
      </c>
      <c r="B98" s="11"/>
      <c r="C98" s="32" t="s">
        <v>91</v>
      </c>
      <c r="D98" s="11" t="s">
        <v>87</v>
      </c>
      <c r="E98" s="11" t="s">
        <v>92</v>
      </c>
      <c r="F98" s="11" t="s">
        <v>85</v>
      </c>
      <c r="G98" s="26">
        <f t="shared" si="3"/>
        <v>363.265486725664</v>
      </c>
      <c r="H98" s="16">
        <v>410.49</v>
      </c>
      <c r="I98" s="11"/>
    </row>
    <row r="99" ht="24" customHeight="true" spans="1:9">
      <c r="A99" s="10">
        <v>10</v>
      </c>
      <c r="B99" s="11"/>
      <c r="C99" s="32" t="s">
        <v>91</v>
      </c>
      <c r="D99" s="11" t="s">
        <v>88</v>
      </c>
      <c r="E99" s="11" t="s">
        <v>92</v>
      </c>
      <c r="F99" s="11" t="s">
        <v>85</v>
      </c>
      <c r="G99" s="26">
        <f t="shared" si="3"/>
        <v>388.840707964602</v>
      </c>
      <c r="H99" s="16">
        <v>439.39</v>
      </c>
      <c r="I99" s="11"/>
    </row>
    <row r="100" ht="24" customHeight="true" spans="1:9">
      <c r="A100" s="10">
        <v>11</v>
      </c>
      <c r="B100" s="11"/>
      <c r="C100" s="32" t="s">
        <v>91</v>
      </c>
      <c r="D100" s="11" t="s">
        <v>89</v>
      </c>
      <c r="E100" s="11" t="s">
        <v>92</v>
      </c>
      <c r="F100" s="11" t="s">
        <v>85</v>
      </c>
      <c r="G100" s="26">
        <f t="shared" si="3"/>
        <v>406.982300884956</v>
      </c>
      <c r="H100" s="16">
        <v>459.89</v>
      </c>
      <c r="I100" s="11"/>
    </row>
    <row r="101" ht="24" customHeight="true" spans="1:9">
      <c r="A101" s="10">
        <v>12</v>
      </c>
      <c r="B101" s="11"/>
      <c r="C101" s="32" t="s">
        <v>91</v>
      </c>
      <c r="D101" s="11" t="s">
        <v>90</v>
      </c>
      <c r="E101" s="11" t="s">
        <v>92</v>
      </c>
      <c r="F101" s="11" t="s">
        <v>85</v>
      </c>
      <c r="G101" s="26">
        <f t="shared" si="3"/>
        <v>426.159292035398</v>
      </c>
      <c r="H101" s="16">
        <v>481.56</v>
      </c>
      <c r="I101" s="11"/>
    </row>
    <row r="102" ht="24" customHeight="true" spans="1:9">
      <c r="A102" s="10">
        <v>1</v>
      </c>
      <c r="B102" s="11" t="s">
        <v>100</v>
      </c>
      <c r="C102" s="32" t="s">
        <v>82</v>
      </c>
      <c r="D102" s="11" t="s">
        <v>83</v>
      </c>
      <c r="E102" s="11" t="s">
        <v>84</v>
      </c>
      <c r="F102" s="11" t="s">
        <v>85</v>
      </c>
      <c r="G102" s="26">
        <f t="shared" ref="G102:G115" si="4">H102/1.13</f>
        <v>360</v>
      </c>
      <c r="H102" s="26">
        <v>406.8</v>
      </c>
      <c r="I102" s="11"/>
    </row>
    <row r="103" ht="24" customHeight="true" spans="1:9">
      <c r="A103" s="10">
        <v>2</v>
      </c>
      <c r="B103" s="11"/>
      <c r="C103" s="32" t="s">
        <v>82</v>
      </c>
      <c r="D103" s="11" t="s">
        <v>86</v>
      </c>
      <c r="E103" s="11" t="s">
        <v>84</v>
      </c>
      <c r="F103" s="11" t="s">
        <v>85</v>
      </c>
      <c r="G103" s="26">
        <f t="shared" si="4"/>
        <v>365</v>
      </c>
      <c r="H103" s="26">
        <v>412.45</v>
      </c>
      <c r="I103" s="11"/>
    </row>
    <row r="104" ht="24" customHeight="true" spans="1:9">
      <c r="A104" s="10">
        <v>3</v>
      </c>
      <c r="B104" s="11"/>
      <c r="C104" s="32" t="s">
        <v>82</v>
      </c>
      <c r="D104" s="11" t="s">
        <v>87</v>
      </c>
      <c r="E104" s="11" t="s">
        <v>84</v>
      </c>
      <c r="F104" s="11" t="s">
        <v>85</v>
      </c>
      <c r="G104" s="26">
        <f t="shared" si="4"/>
        <v>389</v>
      </c>
      <c r="H104" s="26">
        <v>439.57</v>
      </c>
      <c r="I104" s="11"/>
    </row>
    <row r="105" ht="24" customHeight="true" spans="1:9">
      <c r="A105" s="10">
        <v>4</v>
      </c>
      <c r="B105" s="11"/>
      <c r="C105" s="32" t="s">
        <v>82</v>
      </c>
      <c r="D105" s="11" t="s">
        <v>88</v>
      </c>
      <c r="E105" s="11" t="s">
        <v>84</v>
      </c>
      <c r="F105" s="11" t="s">
        <v>85</v>
      </c>
      <c r="G105" s="26">
        <f t="shared" si="4"/>
        <v>403</v>
      </c>
      <c r="H105" s="26">
        <v>455.39</v>
      </c>
      <c r="I105" s="11"/>
    </row>
    <row r="106" ht="24" customHeight="true" spans="1:9">
      <c r="A106" s="10">
        <v>5</v>
      </c>
      <c r="B106" s="11"/>
      <c r="C106" s="32" t="s">
        <v>82</v>
      </c>
      <c r="D106" s="11" t="s">
        <v>89</v>
      </c>
      <c r="E106" s="11" t="s">
        <v>84</v>
      </c>
      <c r="F106" s="11" t="s">
        <v>85</v>
      </c>
      <c r="G106" s="26">
        <f t="shared" si="4"/>
        <v>422</v>
      </c>
      <c r="H106" s="26">
        <v>476.86</v>
      </c>
      <c r="I106" s="11"/>
    </row>
    <row r="107" ht="24" customHeight="true" spans="1:9">
      <c r="A107" s="10">
        <v>6</v>
      </c>
      <c r="B107" s="11"/>
      <c r="C107" s="32" t="s">
        <v>82</v>
      </c>
      <c r="D107" s="11" t="s">
        <v>90</v>
      </c>
      <c r="E107" s="11" t="s">
        <v>84</v>
      </c>
      <c r="F107" s="11" t="s">
        <v>85</v>
      </c>
      <c r="G107" s="26">
        <f t="shared" si="4"/>
        <v>444</v>
      </c>
      <c r="H107" s="26">
        <v>501.72</v>
      </c>
      <c r="I107" s="11"/>
    </row>
    <row r="108" ht="24" customHeight="true" spans="1:9">
      <c r="A108" s="10">
        <v>7</v>
      </c>
      <c r="B108" s="11"/>
      <c r="C108" s="32" t="s">
        <v>91</v>
      </c>
      <c r="D108" s="11" t="s">
        <v>83</v>
      </c>
      <c r="E108" s="11" t="s">
        <v>92</v>
      </c>
      <c r="F108" s="11" t="s">
        <v>85</v>
      </c>
      <c r="G108" s="26">
        <f t="shared" si="4"/>
        <v>389</v>
      </c>
      <c r="H108" s="26">
        <v>439.57</v>
      </c>
      <c r="I108" s="11"/>
    </row>
    <row r="109" ht="24" customHeight="true" spans="1:9">
      <c r="A109" s="10">
        <v>8</v>
      </c>
      <c r="B109" s="11"/>
      <c r="C109" s="32" t="s">
        <v>91</v>
      </c>
      <c r="D109" s="11" t="s">
        <v>86</v>
      </c>
      <c r="E109" s="11" t="s">
        <v>92</v>
      </c>
      <c r="F109" s="11" t="s">
        <v>85</v>
      </c>
      <c r="G109" s="26">
        <f t="shared" si="4"/>
        <v>393</v>
      </c>
      <c r="H109" s="26">
        <v>444.09</v>
      </c>
      <c r="I109" s="11"/>
    </row>
    <row r="110" ht="24" customHeight="true" spans="1:9">
      <c r="A110" s="10">
        <v>9</v>
      </c>
      <c r="B110" s="11"/>
      <c r="C110" s="32" t="s">
        <v>91</v>
      </c>
      <c r="D110" s="11" t="s">
        <v>87</v>
      </c>
      <c r="E110" s="11" t="s">
        <v>92</v>
      </c>
      <c r="F110" s="11" t="s">
        <v>85</v>
      </c>
      <c r="G110" s="26">
        <f t="shared" si="4"/>
        <v>413</v>
      </c>
      <c r="H110" s="26">
        <v>466.69</v>
      </c>
      <c r="I110" s="11"/>
    </row>
    <row r="111" ht="24" customHeight="true" spans="1:9">
      <c r="A111" s="10">
        <v>10</v>
      </c>
      <c r="B111" s="11"/>
      <c r="C111" s="32" t="s">
        <v>91</v>
      </c>
      <c r="D111" s="11" t="s">
        <v>88</v>
      </c>
      <c r="E111" s="11" t="s">
        <v>92</v>
      </c>
      <c r="F111" s="11" t="s">
        <v>85</v>
      </c>
      <c r="G111" s="26">
        <f t="shared" si="4"/>
        <v>432</v>
      </c>
      <c r="H111" s="26">
        <v>488.16</v>
      </c>
      <c r="I111" s="11"/>
    </row>
    <row r="112" ht="24" customHeight="true" spans="1:9">
      <c r="A112" s="10">
        <v>11</v>
      </c>
      <c r="B112" s="11"/>
      <c r="C112" s="32" t="s">
        <v>91</v>
      </c>
      <c r="D112" s="11" t="s">
        <v>89</v>
      </c>
      <c r="E112" s="11" t="s">
        <v>92</v>
      </c>
      <c r="F112" s="11" t="s">
        <v>85</v>
      </c>
      <c r="G112" s="26">
        <f t="shared" si="4"/>
        <v>447</v>
      </c>
      <c r="H112" s="26">
        <v>505.11</v>
      </c>
      <c r="I112" s="11"/>
    </row>
    <row r="113" ht="24" customHeight="true" spans="1:9">
      <c r="A113" s="10">
        <v>12</v>
      </c>
      <c r="B113" s="11"/>
      <c r="C113" s="32" t="s">
        <v>91</v>
      </c>
      <c r="D113" s="11" t="s">
        <v>90</v>
      </c>
      <c r="E113" s="11" t="s">
        <v>92</v>
      </c>
      <c r="F113" s="11" t="s">
        <v>85</v>
      </c>
      <c r="G113" s="26">
        <f t="shared" si="4"/>
        <v>476</v>
      </c>
      <c r="H113" s="26">
        <v>537.88</v>
      </c>
      <c r="I113" s="11"/>
    </row>
    <row r="114" ht="24" customHeight="true" spans="1:9">
      <c r="A114" s="10">
        <v>1</v>
      </c>
      <c r="B114" s="11" t="s">
        <v>101</v>
      </c>
      <c r="C114" s="32" t="s">
        <v>82</v>
      </c>
      <c r="D114" s="11" t="s">
        <v>83</v>
      </c>
      <c r="E114" s="11" t="s">
        <v>84</v>
      </c>
      <c r="F114" s="11" t="s">
        <v>85</v>
      </c>
      <c r="G114" s="26">
        <f t="shared" si="4"/>
        <v>362.708591801013</v>
      </c>
      <c r="H114" s="26">
        <v>409.860708735144</v>
      </c>
      <c r="I114" s="11"/>
    </row>
    <row r="115" ht="24" customHeight="true" spans="1:9">
      <c r="A115" s="10">
        <v>2</v>
      </c>
      <c r="B115" s="11"/>
      <c r="C115" s="32" t="s">
        <v>82</v>
      </c>
      <c r="D115" s="11" t="s">
        <v>86</v>
      </c>
      <c r="E115" s="11" t="s">
        <v>84</v>
      </c>
      <c r="F115" s="11" t="s">
        <v>85</v>
      </c>
      <c r="G115" s="26">
        <f t="shared" si="4"/>
        <v>376.738738284617</v>
      </c>
      <c r="H115" s="26">
        <v>425.714774261617</v>
      </c>
      <c r="I115" s="11"/>
    </row>
    <row r="116" ht="24" customHeight="true" spans="1:9">
      <c r="A116" s="10">
        <v>3</v>
      </c>
      <c r="B116" s="11"/>
      <c r="C116" s="32" t="s">
        <v>82</v>
      </c>
      <c r="D116" s="11" t="s">
        <v>87</v>
      </c>
      <c r="E116" s="11" t="s">
        <v>84</v>
      </c>
      <c r="F116" s="11" t="s">
        <v>85</v>
      </c>
      <c r="G116" s="26">
        <f t="shared" ref="G114:G125" si="5">H116/1.13</f>
        <v>403.797993455104</v>
      </c>
      <c r="H116" s="26">
        <v>456.291732604267</v>
      </c>
      <c r="I116" s="11"/>
    </row>
    <row r="117" ht="24" customHeight="true" spans="1:9">
      <c r="A117" s="10">
        <v>4</v>
      </c>
      <c r="B117" s="11"/>
      <c r="C117" s="32" t="s">
        <v>82</v>
      </c>
      <c r="D117" s="11" t="s">
        <v>88</v>
      </c>
      <c r="E117" s="11" t="s">
        <v>84</v>
      </c>
      <c r="F117" s="11" t="s">
        <v>85</v>
      </c>
      <c r="G117" s="26">
        <f t="shared" si="5"/>
        <v>424.799002014009</v>
      </c>
      <c r="H117" s="26">
        <v>480.02287227583</v>
      </c>
      <c r="I117" s="11"/>
    </row>
    <row r="118" ht="24" customHeight="true" spans="1:9">
      <c r="A118" s="10">
        <v>5</v>
      </c>
      <c r="B118" s="11"/>
      <c r="C118" s="32" t="s">
        <v>82</v>
      </c>
      <c r="D118" s="11" t="s">
        <v>89</v>
      </c>
      <c r="E118" s="11" t="s">
        <v>84</v>
      </c>
      <c r="F118" s="11" t="s">
        <v>85</v>
      </c>
      <c r="G118" s="26">
        <f t="shared" si="5"/>
        <v>451.113673084492</v>
      </c>
      <c r="H118" s="26">
        <v>509.758450585476</v>
      </c>
      <c r="I118" s="11"/>
    </row>
    <row r="119" ht="24" customHeight="true" spans="1:9">
      <c r="A119" s="10">
        <v>6</v>
      </c>
      <c r="B119" s="11"/>
      <c r="C119" s="32" t="s">
        <v>82</v>
      </c>
      <c r="D119" s="11" t="s">
        <v>90</v>
      </c>
      <c r="E119" s="11" t="s">
        <v>84</v>
      </c>
      <c r="F119" s="11" t="s">
        <v>85</v>
      </c>
      <c r="G119" s="26">
        <f t="shared" si="5"/>
        <v>464.029373157236</v>
      </c>
      <c r="H119" s="26">
        <v>524.353191667677</v>
      </c>
      <c r="I119" s="11"/>
    </row>
    <row r="120" ht="24" customHeight="true" spans="1:9">
      <c r="A120" s="10">
        <v>7</v>
      </c>
      <c r="B120" s="11"/>
      <c r="C120" s="32" t="s">
        <v>91</v>
      </c>
      <c r="D120" s="11" t="s">
        <v>83</v>
      </c>
      <c r="E120" s="11" t="s">
        <v>92</v>
      </c>
      <c r="F120" s="11" t="s">
        <v>85</v>
      </c>
      <c r="G120" s="26">
        <f t="shared" si="5"/>
        <v>368.288628004343</v>
      </c>
      <c r="H120" s="26">
        <v>416.166149644908</v>
      </c>
      <c r="I120" s="11"/>
    </row>
    <row r="121" ht="24" customHeight="true" spans="1:9">
      <c r="A121" s="10">
        <v>8</v>
      </c>
      <c r="B121" s="11"/>
      <c r="C121" s="32" t="s">
        <v>91</v>
      </c>
      <c r="D121" s="11" t="s">
        <v>86</v>
      </c>
      <c r="E121" s="11" t="s">
        <v>92</v>
      </c>
      <c r="F121" s="11" t="s">
        <v>85</v>
      </c>
      <c r="G121" s="26">
        <f t="shared" si="5"/>
        <v>383.887020849167</v>
      </c>
      <c r="H121" s="26">
        <v>433.792333559559</v>
      </c>
      <c r="I121" s="11"/>
    </row>
    <row r="122" ht="24" customHeight="true" spans="1:9">
      <c r="A122" s="10">
        <v>9</v>
      </c>
      <c r="B122" s="11"/>
      <c r="C122" s="32" t="s">
        <v>91</v>
      </c>
      <c r="D122" s="11" t="s">
        <v>87</v>
      </c>
      <c r="E122" s="11" t="s">
        <v>92</v>
      </c>
      <c r="F122" s="11" t="s">
        <v>85</v>
      </c>
      <c r="G122" s="26">
        <f t="shared" si="5"/>
        <v>411.634626185302</v>
      </c>
      <c r="H122" s="26">
        <v>465.147127589391</v>
      </c>
      <c r="I122" s="11"/>
    </row>
    <row r="123" ht="24" customHeight="true" spans="1:9">
      <c r="A123" s="10">
        <v>10</v>
      </c>
      <c r="B123" s="11"/>
      <c r="C123" s="32" t="s">
        <v>91</v>
      </c>
      <c r="D123" s="11" t="s">
        <v>88</v>
      </c>
      <c r="E123" s="11" t="s">
        <v>92</v>
      </c>
      <c r="F123" s="11" t="s">
        <v>85</v>
      </c>
      <c r="G123" s="26">
        <f t="shared" si="5"/>
        <v>440.034906866055</v>
      </c>
      <c r="H123" s="26">
        <v>497.239444758642</v>
      </c>
      <c r="I123" s="11"/>
    </row>
    <row r="124" ht="24" customHeight="true" spans="1:9">
      <c r="A124" s="10">
        <v>11</v>
      </c>
      <c r="B124" s="11"/>
      <c r="C124" s="32" t="s">
        <v>91</v>
      </c>
      <c r="D124" s="11" t="s">
        <v>89</v>
      </c>
      <c r="E124" s="11" t="s">
        <v>92</v>
      </c>
      <c r="F124" s="11" t="s">
        <v>85</v>
      </c>
      <c r="G124" s="26">
        <f t="shared" si="5"/>
        <v>460.484158098182</v>
      </c>
      <c r="H124" s="26">
        <v>520.347098650946</v>
      </c>
      <c r="I124" s="11"/>
    </row>
    <row r="125" ht="24" customHeight="true" spans="1:9">
      <c r="A125" s="10">
        <v>12</v>
      </c>
      <c r="B125" s="11"/>
      <c r="C125" s="32" t="s">
        <v>91</v>
      </c>
      <c r="D125" s="11" t="s">
        <v>90</v>
      </c>
      <c r="E125" s="11" t="s">
        <v>92</v>
      </c>
      <c r="F125" s="11" t="s">
        <v>85</v>
      </c>
      <c r="G125" s="26">
        <f t="shared" si="5"/>
        <v>474.483371006869</v>
      </c>
      <c r="H125" s="26">
        <v>536.166209237762</v>
      </c>
      <c r="I125" s="11"/>
    </row>
  </sheetData>
  <autoFilter ref="A5:I125">
    <extLst/>
  </autoFilter>
  <mergeCells count="20">
    <mergeCell ref="A1:B1"/>
    <mergeCell ref="A2:I2"/>
    <mergeCell ref="A3:C3"/>
    <mergeCell ref="G4:I4"/>
    <mergeCell ref="A4:A5"/>
    <mergeCell ref="B4:B5"/>
    <mergeCell ref="B6:B17"/>
    <mergeCell ref="B18:B29"/>
    <mergeCell ref="B30:B41"/>
    <mergeCell ref="B42:B53"/>
    <mergeCell ref="B54:B65"/>
    <mergeCell ref="B66:B77"/>
    <mergeCell ref="B78:B89"/>
    <mergeCell ref="B90:B101"/>
    <mergeCell ref="B102:B113"/>
    <mergeCell ref="B114:B125"/>
    <mergeCell ref="C4:C5"/>
    <mergeCell ref="D4:D5"/>
    <mergeCell ref="E4:E5"/>
    <mergeCell ref="F4:F5"/>
  </mergeCells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0"/>
  <sheetViews>
    <sheetView tabSelected="1" zoomScale="145" zoomScaleNormal="145" topLeftCell="A53" workbookViewId="0">
      <selection activeCell="G58" sqref="G58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20.975" style="1" customWidth="true"/>
    <col min="4" max="4" width="7.28333333333333" style="1" customWidth="true"/>
    <col min="5" max="5" width="8.36666666666667" style="1" customWidth="true"/>
    <col min="6" max="6" width="8.03333333333333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102</v>
      </c>
      <c r="B1" s="5"/>
      <c r="C1" s="2"/>
      <c r="D1" s="2"/>
      <c r="E1" s="2"/>
      <c r="F1" s="2"/>
      <c r="G1" s="2"/>
      <c r="H1" s="18"/>
      <c r="I1" s="2"/>
    </row>
    <row r="2" ht="33" customHeight="true" spans="1:9">
      <c r="A2" s="6" t="s">
        <v>103</v>
      </c>
      <c r="B2" s="7"/>
      <c r="C2" s="6"/>
      <c r="D2" s="6"/>
      <c r="E2" s="6"/>
      <c r="F2" s="6"/>
      <c r="G2" s="6"/>
      <c r="H2" s="19"/>
      <c r="I2" s="6"/>
    </row>
    <row r="3" ht="26" customHeight="true" spans="1:9">
      <c r="A3" s="5" t="s">
        <v>2</v>
      </c>
      <c r="B3" s="8"/>
      <c r="C3" s="5"/>
      <c r="D3" s="9"/>
      <c r="E3" s="20" t="s">
        <v>3</v>
      </c>
      <c r="F3" s="20"/>
      <c r="G3" s="2"/>
      <c r="H3" s="18"/>
      <c r="I3" s="2"/>
    </row>
    <row r="4" ht="18" customHeight="true" spans="1:9">
      <c r="A4" s="10" t="s">
        <v>4</v>
      </c>
      <c r="B4" s="11" t="s">
        <v>5</v>
      </c>
      <c r="C4" s="12" t="s">
        <v>6</v>
      </c>
      <c r="D4" s="13" t="s">
        <v>104</v>
      </c>
      <c r="E4" s="21"/>
      <c r="F4" s="12" t="s">
        <v>8</v>
      </c>
      <c r="G4" s="10" t="s">
        <v>9</v>
      </c>
      <c r="H4" s="22"/>
      <c r="I4" s="32"/>
    </row>
    <row r="5" ht="18" customHeight="true" spans="1:9">
      <c r="A5" s="10"/>
      <c r="B5" s="11"/>
      <c r="C5" s="14"/>
      <c r="D5" s="15"/>
      <c r="E5" s="23"/>
      <c r="F5" s="14"/>
      <c r="G5" s="11" t="s">
        <v>79</v>
      </c>
      <c r="H5" s="24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16" t="s">
        <v>105</v>
      </c>
      <c r="D6" s="17" t="s">
        <v>106</v>
      </c>
      <c r="E6" s="25"/>
      <c r="F6" s="16" t="s">
        <v>107</v>
      </c>
      <c r="G6" s="26">
        <f t="shared" ref="G6:G15" si="0">H6/1.13</f>
        <v>1570</v>
      </c>
      <c r="H6" s="26">
        <v>1774.1</v>
      </c>
      <c r="I6" s="11"/>
    </row>
    <row r="7" ht="24" customHeight="true" spans="1:9">
      <c r="A7" s="10">
        <v>2</v>
      </c>
      <c r="B7" s="11"/>
      <c r="C7" s="16" t="s">
        <v>105</v>
      </c>
      <c r="D7" s="17" t="s">
        <v>108</v>
      </c>
      <c r="E7" s="25"/>
      <c r="F7" s="16" t="s">
        <v>107</v>
      </c>
      <c r="G7" s="26">
        <f t="shared" si="0"/>
        <v>1526</v>
      </c>
      <c r="H7" s="26">
        <v>1724.38</v>
      </c>
      <c r="I7" s="11"/>
    </row>
    <row r="8" ht="24" customHeight="true" spans="1:9">
      <c r="A8" s="10">
        <v>3</v>
      </c>
      <c r="B8" s="11"/>
      <c r="C8" s="16" t="s">
        <v>109</v>
      </c>
      <c r="D8" s="17" t="s">
        <v>110</v>
      </c>
      <c r="E8" s="25"/>
      <c r="F8" s="16" t="s">
        <v>107</v>
      </c>
      <c r="G8" s="26">
        <f t="shared" si="0"/>
        <v>1468</v>
      </c>
      <c r="H8" s="26">
        <v>1658.84</v>
      </c>
      <c r="I8" s="11"/>
    </row>
    <row r="9" ht="24" customHeight="true" spans="1:9">
      <c r="A9" s="10">
        <v>4</v>
      </c>
      <c r="B9" s="11"/>
      <c r="C9" s="16" t="s">
        <v>109</v>
      </c>
      <c r="D9" s="17" t="s">
        <v>111</v>
      </c>
      <c r="E9" s="25"/>
      <c r="F9" s="16" t="s">
        <v>107</v>
      </c>
      <c r="G9" s="26">
        <f t="shared" si="0"/>
        <v>1442</v>
      </c>
      <c r="H9" s="26">
        <v>1629.46</v>
      </c>
      <c r="I9" s="11"/>
    </row>
    <row r="10" ht="24" customHeight="true" spans="1:9">
      <c r="A10" s="10">
        <v>5</v>
      </c>
      <c r="B10" s="11"/>
      <c r="C10" s="16" t="s">
        <v>112</v>
      </c>
      <c r="D10" s="17" t="s">
        <v>111</v>
      </c>
      <c r="E10" s="25"/>
      <c r="F10" s="16" t="s">
        <v>107</v>
      </c>
      <c r="G10" s="26">
        <f t="shared" si="0"/>
        <v>1332</v>
      </c>
      <c r="H10" s="26">
        <v>1505.16</v>
      </c>
      <c r="I10" s="11"/>
    </row>
    <row r="11" ht="24" customHeight="true" spans="1:9">
      <c r="A11" s="10">
        <v>6</v>
      </c>
      <c r="B11" s="11"/>
      <c r="C11" s="16" t="s">
        <v>113</v>
      </c>
      <c r="D11" s="17" t="s">
        <v>114</v>
      </c>
      <c r="E11" s="25"/>
      <c r="F11" s="16" t="s">
        <v>107</v>
      </c>
      <c r="G11" s="26">
        <f t="shared" si="0"/>
        <v>1242</v>
      </c>
      <c r="H11" s="26">
        <v>1403.46</v>
      </c>
      <c r="I11" s="11"/>
    </row>
    <row r="12" ht="24" customHeight="true" spans="1:9">
      <c r="A12" s="10">
        <v>7</v>
      </c>
      <c r="B12" s="11"/>
      <c r="C12" s="16" t="s">
        <v>115</v>
      </c>
      <c r="D12" s="17" t="s">
        <v>116</v>
      </c>
      <c r="E12" s="25"/>
      <c r="F12" s="16" t="s">
        <v>107</v>
      </c>
      <c r="G12" s="26">
        <f t="shared" si="0"/>
        <v>1634</v>
      </c>
      <c r="H12" s="26">
        <v>1846.42</v>
      </c>
      <c r="I12" s="11"/>
    </row>
    <row r="13" ht="24" customHeight="true" spans="1:9">
      <c r="A13" s="10">
        <v>8</v>
      </c>
      <c r="B13" s="11"/>
      <c r="C13" s="16" t="s">
        <v>115</v>
      </c>
      <c r="D13" s="17" t="s">
        <v>117</v>
      </c>
      <c r="E13" s="25"/>
      <c r="F13" s="16" t="s">
        <v>107</v>
      </c>
      <c r="G13" s="26">
        <f t="shared" si="0"/>
        <v>1704</v>
      </c>
      <c r="H13" s="26">
        <v>1925.52</v>
      </c>
      <c r="I13" s="11"/>
    </row>
    <row r="14" ht="24" customHeight="true" spans="1:9">
      <c r="A14" s="10">
        <v>9</v>
      </c>
      <c r="B14" s="11"/>
      <c r="C14" s="16" t="s">
        <v>115</v>
      </c>
      <c r="D14" s="17" t="s">
        <v>118</v>
      </c>
      <c r="E14" s="25"/>
      <c r="F14" s="16" t="s">
        <v>107</v>
      </c>
      <c r="G14" s="26">
        <f t="shared" si="0"/>
        <v>1752</v>
      </c>
      <c r="H14" s="26">
        <v>1979.76</v>
      </c>
      <c r="I14" s="11"/>
    </row>
    <row r="15" ht="24" customHeight="true" spans="1:9">
      <c r="A15" s="10">
        <v>10</v>
      </c>
      <c r="B15" s="11"/>
      <c r="C15" s="16" t="s">
        <v>119</v>
      </c>
      <c r="D15" s="17" t="s">
        <v>120</v>
      </c>
      <c r="E15" s="25"/>
      <c r="F15" s="16" t="s">
        <v>107</v>
      </c>
      <c r="G15" s="26">
        <f t="shared" si="0"/>
        <v>1767</v>
      </c>
      <c r="H15" s="26">
        <v>1996.71</v>
      </c>
      <c r="I15" s="11"/>
    </row>
    <row r="16" ht="24" customHeight="true" spans="1:9">
      <c r="A16" s="10">
        <v>1</v>
      </c>
      <c r="B16" s="11" t="s">
        <v>93</v>
      </c>
      <c r="C16" s="16" t="s">
        <v>105</v>
      </c>
      <c r="D16" s="17" t="s">
        <v>121</v>
      </c>
      <c r="E16" s="25"/>
      <c r="F16" s="16" t="s">
        <v>107</v>
      </c>
      <c r="G16" s="26">
        <f t="shared" ref="G16:G24" si="1">H16/1.13</f>
        <v>1568.6</v>
      </c>
      <c r="H16" s="26">
        <v>1772.518</v>
      </c>
      <c r="I16" s="11"/>
    </row>
    <row r="17" ht="24" customHeight="true" spans="1:9">
      <c r="A17" s="10">
        <v>2</v>
      </c>
      <c r="B17" s="11"/>
      <c r="C17" s="16" t="s">
        <v>105</v>
      </c>
      <c r="D17" s="17" t="s">
        <v>122</v>
      </c>
      <c r="E17" s="25"/>
      <c r="F17" s="16" t="s">
        <v>107</v>
      </c>
      <c r="G17" s="26">
        <f t="shared" si="1"/>
        <v>1526</v>
      </c>
      <c r="H17" s="26">
        <v>1724.38</v>
      </c>
      <c r="I17" s="11"/>
    </row>
    <row r="18" ht="24" customHeight="true" spans="1:9">
      <c r="A18" s="10">
        <v>3</v>
      </c>
      <c r="B18" s="11"/>
      <c r="C18" s="16" t="s">
        <v>109</v>
      </c>
      <c r="D18" s="17" t="s">
        <v>123</v>
      </c>
      <c r="E18" s="25"/>
      <c r="F18" s="16" t="s">
        <v>107</v>
      </c>
      <c r="G18" s="26">
        <f t="shared" si="1"/>
        <v>1474.6</v>
      </c>
      <c r="H18" s="26">
        <v>1666.298</v>
      </c>
      <c r="I18" s="11"/>
    </row>
    <row r="19" ht="24" customHeight="true" spans="1:9">
      <c r="A19" s="10">
        <v>4</v>
      </c>
      <c r="B19" s="11"/>
      <c r="C19" s="16" t="s">
        <v>109</v>
      </c>
      <c r="D19" s="17" t="s">
        <v>124</v>
      </c>
      <c r="E19" s="25"/>
      <c r="F19" s="16" t="s">
        <v>107</v>
      </c>
      <c r="G19" s="26">
        <f t="shared" si="1"/>
        <v>1446.8</v>
      </c>
      <c r="H19" s="26">
        <v>1634.884</v>
      </c>
      <c r="I19" s="11"/>
    </row>
    <row r="20" ht="24" customHeight="true" spans="1:9">
      <c r="A20" s="10">
        <v>5</v>
      </c>
      <c r="B20" s="11"/>
      <c r="C20" s="16" t="s">
        <v>112</v>
      </c>
      <c r="D20" s="17" t="s">
        <v>125</v>
      </c>
      <c r="E20" s="25"/>
      <c r="F20" s="16" t="s">
        <v>107</v>
      </c>
      <c r="G20" s="26">
        <f t="shared" si="1"/>
        <v>1389.6</v>
      </c>
      <c r="H20" s="26">
        <v>1570.248</v>
      </c>
      <c r="I20" s="11"/>
    </row>
    <row r="21" ht="24" customHeight="true" spans="1:9">
      <c r="A21" s="10">
        <v>6</v>
      </c>
      <c r="B21" s="11"/>
      <c r="C21" s="16" t="s">
        <v>112</v>
      </c>
      <c r="D21" s="17" t="s">
        <v>126</v>
      </c>
      <c r="E21" s="25"/>
      <c r="F21" s="16" t="s">
        <v>107</v>
      </c>
      <c r="G21" s="26">
        <f t="shared" si="1"/>
        <v>1354.6</v>
      </c>
      <c r="H21" s="26">
        <v>1530.698</v>
      </c>
      <c r="I21" s="11"/>
    </row>
    <row r="22" ht="24" customHeight="true" spans="1:9">
      <c r="A22" s="10">
        <v>7</v>
      </c>
      <c r="B22" s="11"/>
      <c r="C22" s="16" t="s">
        <v>127</v>
      </c>
      <c r="D22" s="17" t="s">
        <v>128</v>
      </c>
      <c r="E22" s="25"/>
      <c r="F22" s="16" t="s">
        <v>107</v>
      </c>
      <c r="G22" s="26">
        <f t="shared" si="1"/>
        <v>1245.6</v>
      </c>
      <c r="H22" s="26">
        <v>1407.528</v>
      </c>
      <c r="I22" s="11"/>
    </row>
    <row r="23" ht="24" customHeight="true" spans="1:9">
      <c r="A23" s="10">
        <v>8</v>
      </c>
      <c r="B23" s="11"/>
      <c r="C23" s="16" t="s">
        <v>127</v>
      </c>
      <c r="D23" s="17" t="s">
        <v>129</v>
      </c>
      <c r="E23" s="25"/>
      <c r="F23" s="16" t="s">
        <v>107</v>
      </c>
      <c r="G23" s="26">
        <f t="shared" si="1"/>
        <v>1202</v>
      </c>
      <c r="H23" s="26">
        <v>1358.26</v>
      </c>
      <c r="I23" s="11"/>
    </row>
    <row r="24" ht="24" customHeight="true" spans="1:9">
      <c r="A24" s="10">
        <v>1</v>
      </c>
      <c r="B24" s="11" t="s">
        <v>94</v>
      </c>
      <c r="C24" s="16" t="s">
        <v>130</v>
      </c>
      <c r="D24" s="17" t="s">
        <v>106</v>
      </c>
      <c r="E24" s="25"/>
      <c r="F24" s="16" t="s">
        <v>107</v>
      </c>
      <c r="G24" s="26">
        <f t="shared" ref="G24:G43" si="2">H24/1.13</f>
        <v>1804.39049911504</v>
      </c>
      <c r="H24" s="26">
        <v>2038.961264</v>
      </c>
      <c r="I24" s="11"/>
    </row>
    <row r="25" ht="24" customHeight="true" spans="1:9">
      <c r="A25" s="10">
        <v>2</v>
      </c>
      <c r="B25" s="11"/>
      <c r="C25" s="14" t="s">
        <v>130</v>
      </c>
      <c r="D25" s="17" t="s">
        <v>131</v>
      </c>
      <c r="E25" s="25"/>
      <c r="F25" s="16" t="s">
        <v>107</v>
      </c>
      <c r="G25" s="26">
        <f t="shared" si="2"/>
        <v>1677.37769911504</v>
      </c>
      <c r="H25" s="26">
        <v>1895.4368</v>
      </c>
      <c r="I25" s="11"/>
    </row>
    <row r="26" ht="24" customHeight="true" spans="1:9">
      <c r="A26" s="10">
        <v>3</v>
      </c>
      <c r="B26" s="11"/>
      <c r="C26" s="16" t="s">
        <v>130</v>
      </c>
      <c r="D26" s="17" t="s">
        <v>108</v>
      </c>
      <c r="E26" s="25"/>
      <c r="F26" s="16" t="s">
        <v>107</v>
      </c>
      <c r="G26" s="26">
        <f t="shared" si="2"/>
        <v>1736.22169911504</v>
      </c>
      <c r="H26" s="26">
        <v>1961.93052</v>
      </c>
      <c r="I26" s="11"/>
    </row>
    <row r="27" ht="24" customHeight="true" spans="1:9">
      <c r="A27" s="10">
        <v>4</v>
      </c>
      <c r="B27" s="11"/>
      <c r="C27" s="16" t="s">
        <v>130</v>
      </c>
      <c r="D27" s="17" t="s">
        <v>132</v>
      </c>
      <c r="E27" s="25"/>
      <c r="F27" s="16" t="s">
        <v>107</v>
      </c>
      <c r="G27" s="26">
        <f t="shared" si="2"/>
        <v>1858.69169911504</v>
      </c>
      <c r="H27" s="26">
        <v>2100.32162</v>
      </c>
      <c r="I27" s="11"/>
    </row>
    <row r="28" ht="24" customHeight="true" spans="1:9">
      <c r="A28" s="10">
        <v>5</v>
      </c>
      <c r="B28" s="11"/>
      <c r="C28" s="16" t="s">
        <v>133</v>
      </c>
      <c r="D28" s="17" t="s">
        <v>110</v>
      </c>
      <c r="E28" s="25"/>
      <c r="F28" s="16" t="s">
        <v>107</v>
      </c>
      <c r="G28" s="26">
        <f t="shared" si="2"/>
        <v>1553.93384955752</v>
      </c>
      <c r="H28" s="26">
        <v>1755.94525</v>
      </c>
      <c r="I28" s="11"/>
    </row>
    <row r="29" ht="24" customHeight="true" spans="1:9">
      <c r="A29" s="10">
        <v>6</v>
      </c>
      <c r="B29" s="11"/>
      <c r="C29" s="16" t="s">
        <v>133</v>
      </c>
      <c r="D29" s="17" t="s">
        <v>134</v>
      </c>
      <c r="E29" s="25"/>
      <c r="F29" s="16" t="s">
        <v>107</v>
      </c>
      <c r="G29" s="26">
        <f t="shared" si="2"/>
        <v>1644.75769911504</v>
      </c>
      <c r="H29" s="26">
        <v>1858.5762</v>
      </c>
      <c r="I29" s="11"/>
    </row>
    <row r="30" ht="24" customHeight="true" spans="1:9">
      <c r="A30" s="10">
        <v>7</v>
      </c>
      <c r="B30" s="11"/>
      <c r="C30" s="16" t="s">
        <v>133</v>
      </c>
      <c r="D30" s="17" t="s">
        <v>111</v>
      </c>
      <c r="E30" s="25"/>
      <c r="F30" s="16" t="s">
        <v>107</v>
      </c>
      <c r="G30" s="26">
        <f t="shared" si="2"/>
        <v>1385.82411504425</v>
      </c>
      <c r="H30" s="26">
        <v>1565.98125</v>
      </c>
      <c r="I30" s="11"/>
    </row>
    <row r="31" ht="24" customHeight="true" spans="1:9">
      <c r="A31" s="10">
        <v>8</v>
      </c>
      <c r="B31" s="11"/>
      <c r="C31" s="16" t="s">
        <v>133</v>
      </c>
      <c r="D31" s="17" t="s">
        <v>135</v>
      </c>
      <c r="E31" s="25"/>
      <c r="F31" s="16" t="s">
        <v>107</v>
      </c>
      <c r="G31" s="26">
        <f t="shared" si="2"/>
        <v>1544.8182300885</v>
      </c>
      <c r="H31" s="26">
        <v>1745.6446</v>
      </c>
      <c r="I31" s="11"/>
    </row>
    <row r="32" ht="24" customHeight="true" spans="1:9">
      <c r="A32" s="10">
        <v>9</v>
      </c>
      <c r="B32" s="11"/>
      <c r="C32" s="16" t="s">
        <v>127</v>
      </c>
      <c r="D32" s="17" t="s">
        <v>114</v>
      </c>
      <c r="E32" s="25"/>
      <c r="F32" s="16" t="s">
        <v>107</v>
      </c>
      <c r="G32" s="26">
        <f t="shared" si="2"/>
        <v>1346.84867256637</v>
      </c>
      <c r="H32" s="26">
        <v>1521.939</v>
      </c>
      <c r="I32" s="11"/>
    </row>
    <row r="33" ht="24" customHeight="true" spans="1:9">
      <c r="A33" s="10">
        <v>10</v>
      </c>
      <c r="B33" s="11"/>
      <c r="C33" s="16" t="s">
        <v>127</v>
      </c>
      <c r="D33" s="17" t="s">
        <v>136</v>
      </c>
      <c r="E33" s="25"/>
      <c r="F33" s="16" t="s">
        <v>107</v>
      </c>
      <c r="G33" s="26">
        <f t="shared" si="2"/>
        <v>1468.7982300885</v>
      </c>
      <c r="H33" s="26">
        <v>1659.742</v>
      </c>
      <c r="I33" s="11"/>
    </row>
    <row r="34" ht="24" customHeight="true" spans="1:9">
      <c r="A34" s="10">
        <v>11</v>
      </c>
      <c r="B34" s="11"/>
      <c r="C34" s="16" t="s">
        <v>119</v>
      </c>
      <c r="D34" s="17" t="s">
        <v>120</v>
      </c>
      <c r="E34" s="25"/>
      <c r="F34" s="16" t="s">
        <v>107</v>
      </c>
      <c r="G34" s="26">
        <f t="shared" si="2"/>
        <v>1866.49129911504</v>
      </c>
      <c r="H34" s="26">
        <v>2109.135168</v>
      </c>
      <c r="I34" s="11"/>
    </row>
    <row r="35" ht="24" customHeight="true" spans="1:9">
      <c r="A35" s="10">
        <v>1</v>
      </c>
      <c r="B35" s="11" t="s">
        <v>95</v>
      </c>
      <c r="C35" s="16" t="s">
        <v>130</v>
      </c>
      <c r="D35" s="17" t="s">
        <v>108</v>
      </c>
      <c r="E35" s="25"/>
      <c r="F35" s="16" t="s">
        <v>107</v>
      </c>
      <c r="G35" s="26">
        <f t="shared" si="2"/>
        <v>1075.90143318</v>
      </c>
      <c r="H35" s="26">
        <v>1215.7686194934</v>
      </c>
      <c r="I35" s="11"/>
    </row>
    <row r="36" ht="24" customHeight="true" spans="1:9">
      <c r="A36" s="10">
        <v>2</v>
      </c>
      <c r="B36" s="11"/>
      <c r="C36" s="16" t="s">
        <v>130</v>
      </c>
      <c r="D36" s="17" t="s">
        <v>132</v>
      </c>
      <c r="E36" s="25"/>
      <c r="F36" s="16" t="s">
        <v>107</v>
      </c>
      <c r="G36" s="26">
        <f t="shared" si="2"/>
        <v>1097.5519423</v>
      </c>
      <c r="H36" s="26">
        <v>1240.233694799</v>
      </c>
      <c r="I36" s="11"/>
    </row>
    <row r="37" ht="24" customHeight="true" spans="1:9">
      <c r="A37" s="10">
        <v>3</v>
      </c>
      <c r="B37" s="11"/>
      <c r="C37" s="16" t="s">
        <v>133</v>
      </c>
      <c r="D37" s="17" t="s">
        <v>110</v>
      </c>
      <c r="E37" s="25"/>
      <c r="F37" s="16" t="s">
        <v>107</v>
      </c>
      <c r="G37" s="26">
        <f t="shared" si="2"/>
        <v>1056.167035115</v>
      </c>
      <c r="H37" s="26">
        <v>1193.46874967995</v>
      </c>
      <c r="I37" s="11"/>
    </row>
    <row r="38" ht="24" customHeight="true" spans="1:9">
      <c r="A38" s="10">
        <v>4</v>
      </c>
      <c r="B38" s="11"/>
      <c r="C38" s="16" t="s">
        <v>133</v>
      </c>
      <c r="D38" s="17" t="s">
        <v>134</v>
      </c>
      <c r="E38" s="25"/>
      <c r="F38" s="16" t="s">
        <v>107</v>
      </c>
      <c r="G38" s="26">
        <f t="shared" si="2"/>
        <v>1066.08512777</v>
      </c>
      <c r="H38" s="26">
        <v>1204.6761943801</v>
      </c>
      <c r="I38" s="11"/>
    </row>
    <row r="39" ht="24" customHeight="true" spans="1:9">
      <c r="A39" s="10">
        <v>5</v>
      </c>
      <c r="B39" s="11"/>
      <c r="C39" s="16" t="s">
        <v>133</v>
      </c>
      <c r="D39" s="17" t="s">
        <v>111</v>
      </c>
      <c r="E39" s="25"/>
      <c r="F39" s="16" t="s">
        <v>107</v>
      </c>
      <c r="G39" s="26">
        <f t="shared" si="2"/>
        <v>1008.299240425</v>
      </c>
      <c r="H39" s="26">
        <v>1139.37814168025</v>
      </c>
      <c r="I39" s="11"/>
    </row>
    <row r="40" ht="24" customHeight="true" spans="1:9">
      <c r="A40" s="10">
        <v>6</v>
      </c>
      <c r="B40" s="11"/>
      <c r="C40" s="16" t="s">
        <v>133</v>
      </c>
      <c r="D40" s="17" t="s">
        <v>135</v>
      </c>
      <c r="E40" s="25"/>
      <c r="F40" s="16" t="s">
        <v>107</v>
      </c>
      <c r="G40" s="26">
        <f t="shared" si="2"/>
        <v>1018.496728795</v>
      </c>
      <c r="H40" s="26">
        <v>1150.90130353835</v>
      </c>
      <c r="I40" s="11"/>
    </row>
    <row r="41" ht="24" customHeight="true" spans="1:9">
      <c r="A41" s="10">
        <v>7</v>
      </c>
      <c r="B41" s="11"/>
      <c r="C41" s="16" t="s">
        <v>127</v>
      </c>
      <c r="D41" s="17" t="s">
        <v>114</v>
      </c>
      <c r="E41" s="25"/>
      <c r="F41" s="16" t="s">
        <v>107</v>
      </c>
      <c r="G41" s="26">
        <f t="shared" si="2"/>
        <v>963.637474905</v>
      </c>
      <c r="H41" s="26">
        <v>1088.91034664265</v>
      </c>
      <c r="I41" s="11"/>
    </row>
    <row r="42" ht="24" customHeight="true" spans="1:9">
      <c r="A42" s="10"/>
      <c r="B42" s="11"/>
      <c r="C42" s="16" t="s">
        <v>127</v>
      </c>
      <c r="D42" s="17" t="s">
        <v>136</v>
      </c>
      <c r="E42" s="25"/>
      <c r="F42" s="16" t="s">
        <v>107</v>
      </c>
      <c r="G42" s="26">
        <f t="shared" si="2"/>
        <v>978.316058355</v>
      </c>
      <c r="H42" s="26">
        <v>1105.49714594115</v>
      </c>
      <c r="I42" s="11"/>
    </row>
    <row r="43" ht="24" customHeight="true" spans="1:9">
      <c r="A43" s="10">
        <v>8</v>
      </c>
      <c r="B43" s="11"/>
      <c r="C43" s="16" t="s">
        <v>119</v>
      </c>
      <c r="D43" s="17" t="s">
        <v>120</v>
      </c>
      <c r="E43" s="25"/>
      <c r="F43" s="16" t="s">
        <v>107</v>
      </c>
      <c r="G43" s="26">
        <f t="shared" si="2"/>
        <v>1297.666017015</v>
      </c>
      <c r="H43" s="26">
        <v>1466.36259922695</v>
      </c>
      <c r="I43" s="11"/>
    </row>
    <row r="44" ht="24" customHeight="true" spans="1:9">
      <c r="A44" s="10">
        <v>1</v>
      </c>
      <c r="B44" s="11" t="s">
        <v>96</v>
      </c>
      <c r="C44" s="16" t="s">
        <v>130</v>
      </c>
      <c r="D44" s="17" t="s">
        <v>106</v>
      </c>
      <c r="E44" s="25"/>
      <c r="F44" s="16" t="s">
        <v>107</v>
      </c>
      <c r="G44" s="26">
        <f t="shared" ref="G43:G62" si="3">H44/1.13</f>
        <v>1501.06194690266</v>
      </c>
      <c r="H44" s="26">
        <v>1696.2</v>
      </c>
      <c r="I44" s="11"/>
    </row>
    <row r="45" ht="24" customHeight="true" spans="1:9">
      <c r="A45" s="10">
        <v>2</v>
      </c>
      <c r="B45" s="11"/>
      <c r="C45" s="14" t="s">
        <v>130</v>
      </c>
      <c r="D45" s="17" t="s">
        <v>131</v>
      </c>
      <c r="E45" s="25"/>
      <c r="F45" s="16" t="s">
        <v>107</v>
      </c>
      <c r="G45" s="26">
        <f t="shared" si="3"/>
        <v>1501.06194690266</v>
      </c>
      <c r="H45" s="26">
        <v>1696.2</v>
      </c>
      <c r="I45" s="11"/>
    </row>
    <row r="46" ht="24" customHeight="true" spans="1:9">
      <c r="A46" s="10">
        <v>3</v>
      </c>
      <c r="B46" s="11"/>
      <c r="C46" s="16" t="s">
        <v>130</v>
      </c>
      <c r="D46" s="17" t="s">
        <v>108</v>
      </c>
      <c r="E46" s="25"/>
      <c r="F46" s="16" t="s">
        <v>107</v>
      </c>
      <c r="G46" s="26">
        <f t="shared" si="3"/>
        <v>1419.24778761062</v>
      </c>
      <c r="H46" s="16">
        <v>1603.75</v>
      </c>
      <c r="I46" s="11"/>
    </row>
    <row r="47" ht="24" customHeight="true" spans="1:9">
      <c r="A47" s="10">
        <v>4</v>
      </c>
      <c r="B47" s="11"/>
      <c r="C47" s="16" t="s">
        <v>130</v>
      </c>
      <c r="D47" s="17" t="s">
        <v>132</v>
      </c>
      <c r="E47" s="25"/>
      <c r="F47" s="16" t="s">
        <v>107</v>
      </c>
      <c r="G47" s="26">
        <f t="shared" si="3"/>
        <v>1419.24778761062</v>
      </c>
      <c r="H47" s="16">
        <v>1603.75</v>
      </c>
      <c r="I47" s="11"/>
    </row>
    <row r="48" ht="24" customHeight="true" spans="1:9">
      <c r="A48" s="10">
        <v>5</v>
      </c>
      <c r="B48" s="11"/>
      <c r="C48" s="16" t="s">
        <v>133</v>
      </c>
      <c r="D48" s="17" t="s">
        <v>110</v>
      </c>
      <c r="E48" s="25"/>
      <c r="F48" s="16" t="s">
        <v>107</v>
      </c>
      <c r="G48" s="26">
        <f t="shared" si="3"/>
        <v>1330.66371681416</v>
      </c>
      <c r="H48" s="27">
        <v>1503.65</v>
      </c>
      <c r="I48" s="11"/>
    </row>
    <row r="49" ht="24" customHeight="true" spans="1:9">
      <c r="A49" s="10">
        <v>6</v>
      </c>
      <c r="B49" s="11"/>
      <c r="C49" s="16" t="s">
        <v>133</v>
      </c>
      <c r="D49" s="17" t="s">
        <v>134</v>
      </c>
      <c r="E49" s="25"/>
      <c r="F49" s="16" t="s">
        <v>107</v>
      </c>
      <c r="G49" s="26">
        <f t="shared" si="3"/>
        <v>1330.66371681416</v>
      </c>
      <c r="H49" s="27">
        <v>1503.65</v>
      </c>
      <c r="I49" s="11"/>
    </row>
    <row r="50" ht="24" customHeight="true" spans="1:9">
      <c r="A50" s="10">
        <v>7</v>
      </c>
      <c r="B50" s="11"/>
      <c r="C50" s="16" t="s">
        <v>133</v>
      </c>
      <c r="D50" s="17" t="s">
        <v>111</v>
      </c>
      <c r="E50" s="25"/>
      <c r="F50" s="16" t="s">
        <v>107</v>
      </c>
      <c r="G50" s="26">
        <f t="shared" si="3"/>
        <v>1205.12389380531</v>
      </c>
      <c r="H50" s="27">
        <v>1361.79</v>
      </c>
      <c r="I50" s="11"/>
    </row>
    <row r="51" ht="24" customHeight="true" spans="1:9">
      <c r="A51" s="10">
        <v>8</v>
      </c>
      <c r="B51" s="11"/>
      <c r="C51" s="16" t="s">
        <v>133</v>
      </c>
      <c r="D51" s="17" t="s">
        <v>135</v>
      </c>
      <c r="E51" s="25"/>
      <c r="F51" s="16" t="s">
        <v>107</v>
      </c>
      <c r="G51" s="26">
        <f t="shared" si="3"/>
        <v>1205.12389380531</v>
      </c>
      <c r="H51" s="27">
        <v>1361.79</v>
      </c>
      <c r="I51" s="11"/>
    </row>
    <row r="52" ht="24" customHeight="true" spans="1:9">
      <c r="A52" s="10">
        <v>9</v>
      </c>
      <c r="B52" s="11"/>
      <c r="C52" s="16" t="s">
        <v>127</v>
      </c>
      <c r="D52" s="17" t="s">
        <v>114</v>
      </c>
      <c r="E52" s="25"/>
      <c r="F52" s="16" t="s">
        <v>107</v>
      </c>
      <c r="G52" s="26">
        <f t="shared" si="3"/>
        <v>1034.78761061947</v>
      </c>
      <c r="H52" s="27">
        <v>1169.31</v>
      </c>
      <c r="I52" s="11"/>
    </row>
    <row r="53" ht="24" customHeight="true" spans="1:9">
      <c r="A53" s="10">
        <v>10</v>
      </c>
      <c r="B53" s="11"/>
      <c r="C53" s="16" t="s">
        <v>127</v>
      </c>
      <c r="D53" s="17" t="s">
        <v>136</v>
      </c>
      <c r="E53" s="25"/>
      <c r="F53" s="16" t="s">
        <v>107</v>
      </c>
      <c r="G53" s="26">
        <f t="shared" si="3"/>
        <v>1034.78761061947</v>
      </c>
      <c r="H53" s="26">
        <v>1169.31</v>
      </c>
      <c r="I53" s="11"/>
    </row>
    <row r="54" ht="24" customHeight="true" spans="1:9">
      <c r="A54" s="10">
        <v>11</v>
      </c>
      <c r="B54" s="11"/>
      <c r="C54" s="16" t="s">
        <v>115</v>
      </c>
      <c r="D54" s="17" t="s">
        <v>116</v>
      </c>
      <c r="E54" s="25"/>
      <c r="F54" s="16" t="s">
        <v>107</v>
      </c>
      <c r="G54" s="26">
        <f t="shared" si="3"/>
        <v>1504.34513274336</v>
      </c>
      <c r="H54" s="16">
        <v>1699.91</v>
      </c>
      <c r="I54" s="11"/>
    </row>
    <row r="55" ht="24" customHeight="true" spans="1:9">
      <c r="A55" s="10">
        <v>12</v>
      </c>
      <c r="B55" s="11"/>
      <c r="C55" s="16" t="s">
        <v>115</v>
      </c>
      <c r="D55" s="17" t="s">
        <v>117</v>
      </c>
      <c r="E55" s="25"/>
      <c r="F55" s="16" t="s">
        <v>107</v>
      </c>
      <c r="G55" s="26">
        <f t="shared" si="3"/>
        <v>1653.72566371681</v>
      </c>
      <c r="H55" s="16">
        <v>1868.71</v>
      </c>
      <c r="I55" s="11"/>
    </row>
    <row r="56" ht="24" customHeight="true" spans="1:9">
      <c r="A56" s="10">
        <v>13</v>
      </c>
      <c r="B56" s="11"/>
      <c r="C56" s="16" t="s">
        <v>115</v>
      </c>
      <c r="D56" s="17" t="s">
        <v>118</v>
      </c>
      <c r="E56" s="25"/>
      <c r="F56" s="16" t="s">
        <v>107</v>
      </c>
      <c r="G56" s="26">
        <f t="shared" si="3"/>
        <v>1739.85840707965</v>
      </c>
      <c r="H56" s="16">
        <v>1966.04</v>
      </c>
      <c r="I56" s="11"/>
    </row>
    <row r="57" ht="24" customHeight="true" spans="1:9">
      <c r="A57" s="10">
        <v>14</v>
      </c>
      <c r="B57" s="11"/>
      <c r="C57" s="12" t="s">
        <v>119</v>
      </c>
      <c r="D57" s="13" t="s">
        <v>120</v>
      </c>
      <c r="E57" s="21"/>
      <c r="F57" s="12" t="s">
        <v>107</v>
      </c>
      <c r="G57" s="28">
        <f t="shared" si="3"/>
        <v>1539.24778761062</v>
      </c>
      <c r="H57" s="16">
        <v>1739.35</v>
      </c>
      <c r="I57" s="11"/>
    </row>
    <row r="58" ht="24" customHeight="true" spans="1:9">
      <c r="A58" s="10">
        <v>1</v>
      </c>
      <c r="B58" s="11" t="s">
        <v>97</v>
      </c>
      <c r="C58" s="16" t="s">
        <v>113</v>
      </c>
      <c r="D58" s="16" t="s">
        <v>137</v>
      </c>
      <c r="E58" s="16"/>
      <c r="F58" s="29" t="s">
        <v>138</v>
      </c>
      <c r="G58" s="30">
        <v>1144.36117</v>
      </c>
      <c r="H58" s="31">
        <v>1012.709</v>
      </c>
      <c r="I58" s="16"/>
    </row>
    <row r="59" ht="24" customHeight="true" spans="1:9">
      <c r="A59" s="10">
        <v>2</v>
      </c>
      <c r="B59" s="11"/>
      <c r="C59" s="16" t="s">
        <v>113</v>
      </c>
      <c r="D59" s="16" t="s">
        <v>139</v>
      </c>
      <c r="E59" s="16"/>
      <c r="F59" s="29" t="s">
        <v>138</v>
      </c>
      <c r="G59" s="30">
        <v>1215.047416</v>
      </c>
      <c r="H59" s="31">
        <v>1075.2632</v>
      </c>
      <c r="I59" s="16"/>
    </row>
    <row r="60" ht="24" customHeight="true" spans="1:9">
      <c r="A60" s="10">
        <v>3</v>
      </c>
      <c r="B60" s="11"/>
      <c r="C60" s="16" t="s">
        <v>112</v>
      </c>
      <c r="D60" s="16" t="s">
        <v>140</v>
      </c>
      <c r="E60" s="16"/>
      <c r="F60" s="29" t="s">
        <v>138</v>
      </c>
      <c r="G60" s="30">
        <v>1261.86648</v>
      </c>
      <c r="H60" s="31">
        <v>1116.696</v>
      </c>
      <c r="I60" s="16"/>
    </row>
    <row r="61" ht="24" customHeight="true" spans="1:9">
      <c r="A61" s="10">
        <v>4</v>
      </c>
      <c r="B61" s="11"/>
      <c r="C61" s="16" t="s">
        <v>109</v>
      </c>
      <c r="D61" s="16" t="s">
        <v>141</v>
      </c>
      <c r="E61" s="16"/>
      <c r="F61" s="29" t="s">
        <v>138</v>
      </c>
      <c r="G61" s="30">
        <v>1358.362152</v>
      </c>
      <c r="H61" s="31">
        <v>1202.0904</v>
      </c>
      <c r="I61" s="16"/>
    </row>
    <row r="62" ht="24" customHeight="true" spans="1:9">
      <c r="A62" s="10">
        <v>5</v>
      </c>
      <c r="B62" s="11"/>
      <c r="C62" s="16" t="s">
        <v>109</v>
      </c>
      <c r="D62" s="16" t="s">
        <v>142</v>
      </c>
      <c r="E62" s="16"/>
      <c r="F62" s="29" t="s">
        <v>138</v>
      </c>
      <c r="G62" s="30">
        <v>1409.37216</v>
      </c>
      <c r="H62" s="31">
        <v>1247.232</v>
      </c>
      <c r="I62" s="16"/>
    </row>
    <row r="63" ht="24" customHeight="true" spans="1:9">
      <c r="A63" s="10">
        <v>6</v>
      </c>
      <c r="B63" s="11"/>
      <c r="C63" s="16" t="s">
        <v>105</v>
      </c>
      <c r="D63" s="16" t="s">
        <v>143</v>
      </c>
      <c r="E63" s="16"/>
      <c r="F63" s="29" t="s">
        <v>138</v>
      </c>
      <c r="G63" s="30">
        <v>1466.749944</v>
      </c>
      <c r="H63" s="31">
        <v>1298.0088</v>
      </c>
      <c r="I63" s="16"/>
    </row>
    <row r="64" ht="24" customHeight="true" spans="1:9">
      <c r="A64" s="10">
        <v>7</v>
      </c>
      <c r="B64" s="11"/>
      <c r="C64" s="16" t="s">
        <v>119</v>
      </c>
      <c r="D64" s="16" t="s">
        <v>144</v>
      </c>
      <c r="E64" s="16"/>
      <c r="F64" s="29" t="s">
        <v>138</v>
      </c>
      <c r="G64" s="30">
        <v>1657.8682</v>
      </c>
      <c r="H64" s="31">
        <v>1467.14</v>
      </c>
      <c r="I64" s="16"/>
    </row>
    <row r="65" ht="24" customHeight="true" spans="1:9">
      <c r="A65" s="10">
        <v>8</v>
      </c>
      <c r="B65" s="11"/>
      <c r="C65" s="16" t="s">
        <v>105</v>
      </c>
      <c r="D65" s="16" t="s">
        <v>145</v>
      </c>
      <c r="E65" s="16"/>
      <c r="F65" s="29" t="s">
        <v>138</v>
      </c>
      <c r="G65" s="30">
        <v>1562.98436</v>
      </c>
      <c r="H65" s="31">
        <v>1383.172</v>
      </c>
      <c r="I65" s="16"/>
    </row>
    <row r="66" ht="24" customHeight="true" spans="1:9">
      <c r="A66" s="10">
        <v>1</v>
      </c>
      <c r="B66" s="11" t="s">
        <v>98</v>
      </c>
      <c r="C66" s="16" t="s">
        <v>130</v>
      </c>
      <c r="D66" s="17" t="s">
        <v>106</v>
      </c>
      <c r="E66" s="25"/>
      <c r="F66" s="16" t="s">
        <v>107</v>
      </c>
      <c r="G66" s="33">
        <f>H66/1.13</f>
        <v>1456.70796460177</v>
      </c>
      <c r="H66" s="34">
        <v>1646.08</v>
      </c>
      <c r="I66" s="11"/>
    </row>
    <row r="67" ht="24" customHeight="true" spans="1:9">
      <c r="A67" s="10">
        <v>2</v>
      </c>
      <c r="B67" s="11"/>
      <c r="C67" s="14" t="s">
        <v>130</v>
      </c>
      <c r="D67" s="17" t="s">
        <v>131</v>
      </c>
      <c r="E67" s="25"/>
      <c r="F67" s="16" t="s">
        <v>107</v>
      </c>
      <c r="G67" s="26">
        <f t="shared" ref="G58:G78" si="4">H67/1.13</f>
        <v>1431.98230088496</v>
      </c>
      <c r="H67" s="35">
        <v>1618.14</v>
      </c>
      <c r="I67" s="11"/>
    </row>
    <row r="68" ht="24" customHeight="true" spans="1:9">
      <c r="A68" s="10">
        <v>3</v>
      </c>
      <c r="B68" s="11"/>
      <c r="C68" s="16" t="s">
        <v>130</v>
      </c>
      <c r="D68" s="17" t="s">
        <v>108</v>
      </c>
      <c r="E68" s="25"/>
      <c r="F68" s="16" t="s">
        <v>107</v>
      </c>
      <c r="G68" s="26">
        <f t="shared" si="4"/>
        <v>1338.20353982301</v>
      </c>
      <c r="H68" s="27">
        <v>1512.17</v>
      </c>
      <c r="I68" s="11"/>
    </row>
    <row r="69" ht="24" customHeight="true" spans="1:9">
      <c r="A69" s="10">
        <v>4</v>
      </c>
      <c r="B69" s="11"/>
      <c r="C69" s="16" t="s">
        <v>130</v>
      </c>
      <c r="D69" s="17" t="s">
        <v>132</v>
      </c>
      <c r="E69" s="25"/>
      <c r="F69" s="16" t="s">
        <v>107</v>
      </c>
      <c r="G69" s="26">
        <f t="shared" si="4"/>
        <v>1333.02654867257</v>
      </c>
      <c r="H69" s="27">
        <v>1506.32</v>
      </c>
      <c r="I69" s="11"/>
    </row>
    <row r="70" ht="24" customHeight="true" spans="1:9">
      <c r="A70" s="10">
        <v>5</v>
      </c>
      <c r="B70" s="11"/>
      <c r="C70" s="16" t="s">
        <v>133</v>
      </c>
      <c r="D70" s="17" t="s">
        <v>110</v>
      </c>
      <c r="E70" s="25"/>
      <c r="F70" s="16" t="s">
        <v>107</v>
      </c>
      <c r="G70" s="26">
        <f t="shared" si="4"/>
        <v>1264.78761061947</v>
      </c>
      <c r="H70" s="27">
        <v>1429.21</v>
      </c>
      <c r="I70" s="11"/>
    </row>
    <row r="71" ht="24" customHeight="true" spans="1:9">
      <c r="A71" s="10">
        <v>6</v>
      </c>
      <c r="B71" s="11"/>
      <c r="C71" s="16" t="s">
        <v>133</v>
      </c>
      <c r="D71" s="17" t="s">
        <v>134</v>
      </c>
      <c r="E71" s="25"/>
      <c r="F71" s="16" t="s">
        <v>107</v>
      </c>
      <c r="G71" s="26">
        <f t="shared" si="4"/>
        <v>1262.75221238938</v>
      </c>
      <c r="H71" s="27">
        <v>1426.91</v>
      </c>
      <c r="I71" s="11"/>
    </row>
    <row r="72" ht="24" customHeight="true" spans="1:9">
      <c r="A72" s="10">
        <v>7</v>
      </c>
      <c r="B72" s="11"/>
      <c r="C72" s="16" t="s">
        <v>133</v>
      </c>
      <c r="D72" s="17" t="s">
        <v>111</v>
      </c>
      <c r="E72" s="25"/>
      <c r="F72" s="16" t="s">
        <v>107</v>
      </c>
      <c r="G72" s="26">
        <f t="shared" si="4"/>
        <v>1244.46017699115</v>
      </c>
      <c r="H72" s="27">
        <v>1406.24</v>
      </c>
      <c r="I72" s="11"/>
    </row>
    <row r="73" ht="24" customHeight="true" spans="1:9">
      <c r="A73" s="10">
        <v>8</v>
      </c>
      <c r="B73" s="11"/>
      <c r="C73" s="16" t="s">
        <v>133</v>
      </c>
      <c r="D73" s="17" t="s">
        <v>135</v>
      </c>
      <c r="E73" s="25"/>
      <c r="F73" s="16" t="s">
        <v>107</v>
      </c>
      <c r="G73" s="26">
        <f t="shared" si="4"/>
        <v>1227.18584070796</v>
      </c>
      <c r="H73" s="27">
        <v>1386.72</v>
      </c>
      <c r="I73" s="11"/>
    </row>
    <row r="74" ht="24" customHeight="true" spans="1:9">
      <c r="A74" s="10">
        <v>9</v>
      </c>
      <c r="B74" s="11"/>
      <c r="C74" s="16" t="s">
        <v>127</v>
      </c>
      <c r="D74" s="17" t="s">
        <v>114</v>
      </c>
      <c r="E74" s="25"/>
      <c r="F74" s="16" t="s">
        <v>107</v>
      </c>
      <c r="G74" s="26">
        <f t="shared" si="4"/>
        <v>1137.7610619469</v>
      </c>
      <c r="H74" s="27">
        <v>1285.67</v>
      </c>
      <c r="I74" s="11"/>
    </row>
    <row r="75" ht="24" customHeight="true" spans="1:9">
      <c r="A75" s="10">
        <v>10</v>
      </c>
      <c r="B75" s="11"/>
      <c r="C75" s="16" t="s">
        <v>127</v>
      </c>
      <c r="D75" s="17" t="s">
        <v>136</v>
      </c>
      <c r="E75" s="25"/>
      <c r="F75" s="16" t="s">
        <v>107</v>
      </c>
      <c r="G75" s="26">
        <f t="shared" si="4"/>
        <v>1130.65486725664</v>
      </c>
      <c r="H75" s="27">
        <v>1277.64</v>
      </c>
      <c r="I75" s="11"/>
    </row>
    <row r="76" ht="24" customHeight="true" spans="1:9">
      <c r="A76" s="10">
        <v>11</v>
      </c>
      <c r="B76" s="11"/>
      <c r="C76" s="16" t="s">
        <v>115</v>
      </c>
      <c r="D76" s="17" t="s">
        <v>116</v>
      </c>
      <c r="E76" s="25"/>
      <c r="F76" s="16" t="s">
        <v>107</v>
      </c>
      <c r="G76" s="26">
        <f t="shared" si="4"/>
        <v>1327.43362831858</v>
      </c>
      <c r="H76" s="26">
        <v>1500</v>
      </c>
      <c r="I76" s="11"/>
    </row>
    <row r="77" ht="24" customHeight="true" spans="1:9">
      <c r="A77" s="10">
        <v>12</v>
      </c>
      <c r="B77" s="11"/>
      <c r="C77" s="16" t="s">
        <v>115</v>
      </c>
      <c r="D77" s="17" t="s">
        <v>117</v>
      </c>
      <c r="E77" s="25"/>
      <c r="F77" s="16" t="s">
        <v>107</v>
      </c>
      <c r="G77" s="26">
        <f t="shared" si="4"/>
        <v>1378.29203539823</v>
      </c>
      <c r="H77" s="27">
        <v>1557.47</v>
      </c>
      <c r="I77" s="11"/>
    </row>
    <row r="78" ht="24" customHeight="true" spans="1:9">
      <c r="A78" s="10">
        <v>13</v>
      </c>
      <c r="B78" s="11"/>
      <c r="C78" s="16" t="s">
        <v>115</v>
      </c>
      <c r="D78" s="17" t="s">
        <v>118</v>
      </c>
      <c r="E78" s="25"/>
      <c r="F78" s="16" t="s">
        <v>107</v>
      </c>
      <c r="G78" s="26">
        <f t="shared" si="4"/>
        <v>1410.8407079646</v>
      </c>
      <c r="H78" s="27">
        <v>1594.25</v>
      </c>
      <c r="I78" s="11"/>
    </row>
    <row r="79" ht="24" customHeight="true" spans="1:9">
      <c r="A79" s="10">
        <v>1</v>
      </c>
      <c r="B79" s="11" t="s">
        <v>99</v>
      </c>
      <c r="C79" s="16" t="s">
        <v>130</v>
      </c>
      <c r="D79" s="17" t="s">
        <v>106</v>
      </c>
      <c r="E79" s="25"/>
      <c r="F79" s="16" t="s">
        <v>107</v>
      </c>
      <c r="G79" s="26">
        <f t="shared" ref="G79:G87" si="5">H79/1.13</f>
        <v>1820</v>
      </c>
      <c r="H79" s="26">
        <v>2056.6</v>
      </c>
      <c r="I79" s="11"/>
    </row>
    <row r="80" ht="24" customHeight="true" spans="1:9">
      <c r="A80" s="10">
        <v>2</v>
      </c>
      <c r="B80" s="11"/>
      <c r="C80" s="14" t="s">
        <v>130</v>
      </c>
      <c r="D80" s="17" t="s">
        <v>131</v>
      </c>
      <c r="E80" s="25"/>
      <c r="F80" s="16" t="s">
        <v>107</v>
      </c>
      <c r="G80" s="26">
        <f t="shared" si="5"/>
        <v>1810</v>
      </c>
      <c r="H80" s="26">
        <v>2045.3</v>
      </c>
      <c r="I80" s="11"/>
    </row>
    <row r="81" ht="24" customHeight="true" spans="1:9">
      <c r="A81" s="10">
        <v>3</v>
      </c>
      <c r="B81" s="11"/>
      <c r="C81" s="16" t="s">
        <v>130</v>
      </c>
      <c r="D81" s="17" t="s">
        <v>108</v>
      </c>
      <c r="E81" s="25"/>
      <c r="F81" s="16" t="s">
        <v>107</v>
      </c>
      <c r="G81" s="26">
        <f t="shared" si="5"/>
        <v>1791</v>
      </c>
      <c r="H81" s="26">
        <v>2023.83</v>
      </c>
      <c r="I81" s="11"/>
    </row>
    <row r="82" ht="24" customHeight="true" spans="1:9">
      <c r="A82" s="10">
        <v>4</v>
      </c>
      <c r="B82" s="11"/>
      <c r="C82" s="16" t="s">
        <v>130</v>
      </c>
      <c r="D82" s="17" t="s">
        <v>132</v>
      </c>
      <c r="E82" s="25"/>
      <c r="F82" s="16" t="s">
        <v>107</v>
      </c>
      <c r="G82" s="26">
        <f t="shared" si="5"/>
        <v>1766</v>
      </c>
      <c r="H82" s="26">
        <v>1995.58</v>
      </c>
      <c r="I82" s="11"/>
    </row>
    <row r="83" ht="24" customHeight="true" spans="1:9">
      <c r="A83" s="10">
        <v>5</v>
      </c>
      <c r="B83" s="11"/>
      <c r="C83" s="16" t="s">
        <v>133</v>
      </c>
      <c r="D83" s="17" t="s">
        <v>110</v>
      </c>
      <c r="E83" s="25"/>
      <c r="F83" s="16" t="s">
        <v>107</v>
      </c>
      <c r="G83" s="26">
        <f t="shared" si="5"/>
        <v>1696</v>
      </c>
      <c r="H83" s="26">
        <v>1916.48</v>
      </c>
      <c r="I83" s="11"/>
    </row>
    <row r="84" ht="24" customHeight="true" spans="1:9">
      <c r="A84" s="10">
        <v>6</v>
      </c>
      <c r="B84" s="11"/>
      <c r="C84" s="16" t="s">
        <v>133</v>
      </c>
      <c r="D84" s="17" t="s">
        <v>134</v>
      </c>
      <c r="E84" s="25"/>
      <c r="F84" s="16" t="s">
        <v>107</v>
      </c>
      <c r="G84" s="26">
        <f t="shared" si="5"/>
        <v>1646</v>
      </c>
      <c r="H84" s="26">
        <v>1859.98</v>
      </c>
      <c r="I84" s="11"/>
    </row>
    <row r="85" ht="24" customHeight="true" spans="1:9">
      <c r="A85" s="10">
        <v>7</v>
      </c>
      <c r="B85" s="11"/>
      <c r="C85" s="16" t="s">
        <v>133</v>
      </c>
      <c r="D85" s="17" t="s">
        <v>111</v>
      </c>
      <c r="E85" s="25"/>
      <c r="F85" s="16" t="s">
        <v>107</v>
      </c>
      <c r="G85" s="26">
        <f t="shared" si="5"/>
        <v>1589</v>
      </c>
      <c r="H85" s="26">
        <v>1795.57</v>
      </c>
      <c r="I85" s="11"/>
    </row>
    <row r="86" ht="24" customHeight="true" spans="1:9">
      <c r="A86" s="10">
        <v>8</v>
      </c>
      <c r="B86" s="11"/>
      <c r="C86" s="16" t="s">
        <v>133</v>
      </c>
      <c r="D86" s="17" t="s">
        <v>135</v>
      </c>
      <c r="E86" s="25"/>
      <c r="F86" s="16" t="s">
        <v>107</v>
      </c>
      <c r="G86" s="26">
        <f t="shared" si="5"/>
        <v>1569</v>
      </c>
      <c r="H86" s="26">
        <v>1772.97</v>
      </c>
      <c r="I86" s="11"/>
    </row>
    <row r="87" ht="24" customHeight="true" spans="1:9">
      <c r="A87" s="10">
        <v>9</v>
      </c>
      <c r="B87" s="11"/>
      <c r="C87" s="16" t="s">
        <v>127</v>
      </c>
      <c r="D87" s="17" t="s">
        <v>114</v>
      </c>
      <c r="E87" s="25"/>
      <c r="F87" s="16" t="s">
        <v>107</v>
      </c>
      <c r="G87" s="26">
        <f t="shared" si="5"/>
        <v>1558</v>
      </c>
      <c r="H87" s="26">
        <v>1760.54</v>
      </c>
      <c r="I87" s="11"/>
    </row>
    <row r="88" ht="24" customHeight="true" spans="1:9">
      <c r="A88" s="10">
        <v>10</v>
      </c>
      <c r="B88" s="11"/>
      <c r="C88" s="16" t="s">
        <v>127</v>
      </c>
      <c r="D88" s="17" t="s">
        <v>136</v>
      </c>
      <c r="E88" s="25"/>
      <c r="F88" s="16" t="s">
        <v>107</v>
      </c>
      <c r="G88" s="26">
        <v>1363</v>
      </c>
      <c r="H88" s="26">
        <v>1737.94</v>
      </c>
      <c r="I88" s="11"/>
    </row>
    <row r="89" ht="24" customHeight="true" spans="1:9">
      <c r="A89" s="10">
        <v>1</v>
      </c>
      <c r="B89" s="11" t="s">
        <v>100</v>
      </c>
      <c r="C89" s="16" t="s">
        <v>130</v>
      </c>
      <c r="D89" s="17" t="s">
        <v>106</v>
      </c>
      <c r="E89" s="25"/>
      <c r="F89" s="16" t="s">
        <v>107</v>
      </c>
      <c r="G89" s="26">
        <f t="shared" ref="G89:G102" si="6">H89/1.13</f>
        <v>1336.28318584071</v>
      </c>
      <c r="H89" s="26">
        <v>1510</v>
      </c>
      <c r="I89" s="11"/>
    </row>
    <row r="90" ht="24" customHeight="true" spans="1:9">
      <c r="A90" s="10">
        <v>2</v>
      </c>
      <c r="B90" s="11"/>
      <c r="C90" s="14" t="s">
        <v>130</v>
      </c>
      <c r="D90" s="17" t="s">
        <v>131</v>
      </c>
      <c r="E90" s="25"/>
      <c r="F90" s="16" t="s">
        <v>107</v>
      </c>
      <c r="G90" s="26">
        <f t="shared" si="6"/>
        <v>1380.53097345133</v>
      </c>
      <c r="H90" s="26">
        <v>1560</v>
      </c>
      <c r="I90" s="11"/>
    </row>
    <row r="91" ht="24" customHeight="true" spans="1:9">
      <c r="A91" s="10">
        <v>3</v>
      </c>
      <c r="B91" s="11"/>
      <c r="C91" s="16" t="s">
        <v>130</v>
      </c>
      <c r="D91" s="17" t="s">
        <v>108</v>
      </c>
      <c r="E91" s="25"/>
      <c r="F91" s="16" t="s">
        <v>107</v>
      </c>
      <c r="G91" s="26">
        <f t="shared" si="6"/>
        <v>1460.17699115044</v>
      </c>
      <c r="H91" s="26">
        <v>1650</v>
      </c>
      <c r="I91" s="11"/>
    </row>
    <row r="92" ht="24" customHeight="true" spans="1:9">
      <c r="A92" s="10">
        <v>4</v>
      </c>
      <c r="B92" s="11"/>
      <c r="C92" s="16" t="s">
        <v>130</v>
      </c>
      <c r="D92" s="17" t="s">
        <v>132</v>
      </c>
      <c r="E92" s="25"/>
      <c r="F92" s="16" t="s">
        <v>107</v>
      </c>
      <c r="G92" s="26">
        <f t="shared" si="6"/>
        <v>1504.42477876106</v>
      </c>
      <c r="H92" s="26">
        <v>1700</v>
      </c>
      <c r="I92" s="11"/>
    </row>
    <row r="93" ht="24" customHeight="true" spans="1:9">
      <c r="A93" s="10">
        <v>5</v>
      </c>
      <c r="B93" s="11"/>
      <c r="C93" s="16" t="s">
        <v>133</v>
      </c>
      <c r="D93" s="17" t="s">
        <v>110</v>
      </c>
      <c r="E93" s="25"/>
      <c r="F93" s="16" t="s">
        <v>107</v>
      </c>
      <c r="G93" s="26">
        <f t="shared" si="6"/>
        <v>1371.6814159292</v>
      </c>
      <c r="H93" s="26">
        <v>1550</v>
      </c>
      <c r="I93" s="11"/>
    </row>
    <row r="94" ht="24" customHeight="true" spans="1:9">
      <c r="A94" s="10">
        <v>6</v>
      </c>
      <c r="B94" s="11"/>
      <c r="C94" s="16" t="s">
        <v>133</v>
      </c>
      <c r="D94" s="17" t="s">
        <v>134</v>
      </c>
      <c r="E94" s="25"/>
      <c r="F94" s="16" t="s">
        <v>107</v>
      </c>
      <c r="G94" s="26">
        <f t="shared" si="6"/>
        <v>1415.92920353982</v>
      </c>
      <c r="H94" s="26">
        <v>1600</v>
      </c>
      <c r="I94" s="11"/>
    </row>
    <row r="95" ht="24" customHeight="true" spans="1:9">
      <c r="A95" s="10">
        <v>7</v>
      </c>
      <c r="B95" s="11"/>
      <c r="C95" s="16" t="s">
        <v>133</v>
      </c>
      <c r="D95" s="17" t="s">
        <v>111</v>
      </c>
      <c r="E95" s="25"/>
      <c r="F95" s="16" t="s">
        <v>107</v>
      </c>
      <c r="G95" s="26">
        <f t="shared" si="6"/>
        <v>1336.28318584071</v>
      </c>
      <c r="H95" s="26">
        <v>1510</v>
      </c>
      <c r="I95" s="11"/>
    </row>
    <row r="96" ht="24" customHeight="true" spans="1:9">
      <c r="A96" s="10">
        <v>8</v>
      </c>
      <c r="B96" s="11"/>
      <c r="C96" s="16" t="s">
        <v>133</v>
      </c>
      <c r="D96" s="17" t="s">
        <v>135</v>
      </c>
      <c r="E96" s="25"/>
      <c r="F96" s="16" t="s">
        <v>107</v>
      </c>
      <c r="G96" s="26">
        <f t="shared" si="6"/>
        <v>1327.43362831858</v>
      </c>
      <c r="H96" s="26">
        <v>1500</v>
      </c>
      <c r="I96" s="11"/>
    </row>
    <row r="97" ht="24" customHeight="true" spans="1:9">
      <c r="A97" s="10">
        <v>9</v>
      </c>
      <c r="B97" s="11"/>
      <c r="C97" s="16" t="s">
        <v>127</v>
      </c>
      <c r="D97" s="17" t="s">
        <v>114</v>
      </c>
      <c r="E97" s="25"/>
      <c r="F97" s="16" t="s">
        <v>107</v>
      </c>
      <c r="G97" s="26">
        <f t="shared" si="6"/>
        <v>1168.14159292035</v>
      </c>
      <c r="H97" s="26">
        <v>1320</v>
      </c>
      <c r="I97" s="11"/>
    </row>
    <row r="98" ht="24" customHeight="true" spans="1:9">
      <c r="A98" s="10">
        <v>10</v>
      </c>
      <c r="B98" s="11"/>
      <c r="C98" s="16" t="s">
        <v>127</v>
      </c>
      <c r="D98" s="17" t="s">
        <v>136</v>
      </c>
      <c r="E98" s="25"/>
      <c r="F98" s="16" t="s">
        <v>107</v>
      </c>
      <c r="G98" s="26">
        <f t="shared" si="6"/>
        <v>1159.29203539823</v>
      </c>
      <c r="H98" s="26">
        <v>1310</v>
      </c>
      <c r="I98" s="11"/>
    </row>
    <row r="99" ht="24" customHeight="true" spans="1:9">
      <c r="A99" s="10">
        <v>11</v>
      </c>
      <c r="B99" s="11"/>
      <c r="C99" s="16" t="s">
        <v>146</v>
      </c>
      <c r="D99" s="17" t="s">
        <v>147</v>
      </c>
      <c r="E99" s="25"/>
      <c r="F99" s="16" t="s">
        <v>107</v>
      </c>
      <c r="G99" s="26">
        <f t="shared" si="6"/>
        <v>1353.98230088496</v>
      </c>
      <c r="H99" s="26">
        <v>1530</v>
      </c>
      <c r="I99" s="11"/>
    </row>
    <row r="100" ht="24" customHeight="true" spans="1:9">
      <c r="A100" s="10">
        <v>12</v>
      </c>
      <c r="B100" s="11"/>
      <c r="C100" s="16" t="s">
        <v>146</v>
      </c>
      <c r="D100" s="17" t="s">
        <v>148</v>
      </c>
      <c r="E100" s="25"/>
      <c r="F100" s="16" t="s">
        <v>107</v>
      </c>
      <c r="G100" s="26">
        <f t="shared" si="6"/>
        <v>1265.48672566372</v>
      </c>
      <c r="H100" s="26">
        <v>1430</v>
      </c>
      <c r="I100" s="11"/>
    </row>
    <row r="101" ht="24" customHeight="true" spans="1:9">
      <c r="A101" s="10">
        <v>13</v>
      </c>
      <c r="B101" s="11"/>
      <c r="C101" s="16" t="s">
        <v>146</v>
      </c>
      <c r="D101" s="17" t="s">
        <v>149</v>
      </c>
      <c r="E101" s="25"/>
      <c r="F101" s="16" t="s">
        <v>107</v>
      </c>
      <c r="G101" s="26">
        <f t="shared" si="6"/>
        <v>1185.8407079646</v>
      </c>
      <c r="H101" s="26">
        <v>1340</v>
      </c>
      <c r="I101" s="11"/>
    </row>
    <row r="102" ht="24" customHeight="true" spans="1:9">
      <c r="A102" s="10">
        <v>14</v>
      </c>
      <c r="B102" s="11"/>
      <c r="C102" s="16" t="s">
        <v>146</v>
      </c>
      <c r="D102" s="17" t="s">
        <v>150</v>
      </c>
      <c r="E102" s="25"/>
      <c r="F102" s="16" t="s">
        <v>107</v>
      </c>
      <c r="G102" s="26">
        <f t="shared" si="6"/>
        <v>1097.34513274336</v>
      </c>
      <c r="H102" s="26">
        <v>1240</v>
      </c>
      <c r="I102" s="11"/>
    </row>
    <row r="103" ht="24" customHeight="true" spans="1:9">
      <c r="A103" s="10">
        <v>1</v>
      </c>
      <c r="B103" s="11" t="s">
        <v>101</v>
      </c>
      <c r="C103" s="16" t="s">
        <v>130</v>
      </c>
      <c r="D103" s="17" t="s">
        <v>108</v>
      </c>
      <c r="E103" s="25"/>
      <c r="F103" s="16" t="s">
        <v>107</v>
      </c>
      <c r="G103" s="26">
        <f t="shared" ref="G103:G110" si="7">H103/1.13</f>
        <v>1266.37168141593</v>
      </c>
      <c r="H103" s="26">
        <v>1431</v>
      </c>
      <c r="I103" s="11"/>
    </row>
    <row r="104" ht="24" customHeight="true" spans="1:9">
      <c r="A104" s="10">
        <v>2</v>
      </c>
      <c r="B104" s="11"/>
      <c r="C104" s="16" t="s">
        <v>130</v>
      </c>
      <c r="D104" s="17" t="s">
        <v>132</v>
      </c>
      <c r="E104" s="25"/>
      <c r="F104" s="16" t="s">
        <v>107</v>
      </c>
      <c r="G104" s="26">
        <f t="shared" si="7"/>
        <v>1276.99115044248</v>
      </c>
      <c r="H104" s="26">
        <v>1443</v>
      </c>
      <c r="I104" s="11"/>
    </row>
    <row r="105" ht="24" customHeight="true" spans="1:9">
      <c r="A105" s="10">
        <v>3</v>
      </c>
      <c r="B105" s="11"/>
      <c r="C105" s="16" t="s">
        <v>133</v>
      </c>
      <c r="D105" s="17" t="s">
        <v>110</v>
      </c>
      <c r="E105" s="25"/>
      <c r="F105" s="16" t="s">
        <v>107</v>
      </c>
      <c r="G105" s="26">
        <f t="shared" si="7"/>
        <v>1225.66371681416</v>
      </c>
      <c r="H105" s="26">
        <v>1385</v>
      </c>
      <c r="I105" s="11"/>
    </row>
    <row r="106" ht="24" customHeight="true" spans="1:9">
      <c r="A106" s="10">
        <v>4</v>
      </c>
      <c r="B106" s="11"/>
      <c r="C106" s="16" t="s">
        <v>133</v>
      </c>
      <c r="D106" s="17" t="s">
        <v>134</v>
      </c>
      <c r="E106" s="25"/>
      <c r="F106" s="16" t="s">
        <v>107</v>
      </c>
      <c r="G106" s="26">
        <f t="shared" si="7"/>
        <v>1238.05309734513</v>
      </c>
      <c r="H106" s="26">
        <v>1399</v>
      </c>
      <c r="I106" s="11"/>
    </row>
    <row r="107" ht="24" customHeight="true" spans="1:9">
      <c r="A107" s="10">
        <v>5</v>
      </c>
      <c r="B107" s="11"/>
      <c r="C107" s="16" t="s">
        <v>133</v>
      </c>
      <c r="D107" s="17" t="s">
        <v>111</v>
      </c>
      <c r="E107" s="25"/>
      <c r="F107" s="16" t="s">
        <v>107</v>
      </c>
      <c r="G107" s="26">
        <f t="shared" si="7"/>
        <v>1167.25663716814</v>
      </c>
      <c r="H107" s="26">
        <v>1319</v>
      </c>
      <c r="I107" s="11"/>
    </row>
    <row r="108" ht="24" customHeight="true" spans="1:9">
      <c r="A108" s="10">
        <v>6</v>
      </c>
      <c r="B108" s="11"/>
      <c r="C108" s="16" t="s">
        <v>133</v>
      </c>
      <c r="D108" s="17" t="s">
        <v>135</v>
      </c>
      <c r="E108" s="25"/>
      <c r="F108" s="16" t="s">
        <v>107</v>
      </c>
      <c r="G108" s="26">
        <f t="shared" si="7"/>
        <v>1179.64601769912</v>
      </c>
      <c r="H108" s="26">
        <v>1333</v>
      </c>
      <c r="I108" s="11"/>
    </row>
    <row r="109" ht="24" customHeight="true" spans="1:9">
      <c r="A109" s="10">
        <v>7</v>
      </c>
      <c r="B109" s="11"/>
      <c r="C109" s="16" t="s">
        <v>127</v>
      </c>
      <c r="D109" s="17" t="s">
        <v>114</v>
      </c>
      <c r="E109" s="25"/>
      <c r="F109" s="16" t="s">
        <v>107</v>
      </c>
      <c r="G109" s="26">
        <f t="shared" si="7"/>
        <v>1112.38938053097</v>
      </c>
      <c r="H109" s="26">
        <v>1257</v>
      </c>
      <c r="I109" s="11"/>
    </row>
    <row r="110" ht="24" customHeight="true" spans="1:9">
      <c r="A110" s="10">
        <v>8</v>
      </c>
      <c r="B110" s="11"/>
      <c r="C110" s="16" t="s">
        <v>127</v>
      </c>
      <c r="D110" s="17" t="s">
        <v>136</v>
      </c>
      <c r="E110" s="25"/>
      <c r="F110" s="16" t="s">
        <v>107</v>
      </c>
      <c r="G110" s="26">
        <f t="shared" si="7"/>
        <v>1130.97345132743</v>
      </c>
      <c r="H110" s="26">
        <v>1278</v>
      </c>
      <c r="I110" s="11"/>
    </row>
  </sheetData>
  <autoFilter ref="A5:I110">
    <extLst/>
  </autoFilter>
  <mergeCells count="125">
    <mergeCell ref="A1:B1"/>
    <mergeCell ref="A2:I2"/>
    <mergeCell ref="A3:C3"/>
    <mergeCell ref="E3:F3"/>
    <mergeCell ref="G4:I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A4:A5"/>
    <mergeCell ref="B4:B5"/>
    <mergeCell ref="B6:B15"/>
    <mergeCell ref="B16:B23"/>
    <mergeCell ref="B24:B34"/>
    <mergeCell ref="B35:B43"/>
    <mergeCell ref="B44:B57"/>
    <mergeCell ref="B58:B65"/>
    <mergeCell ref="B66:B78"/>
    <mergeCell ref="B79:B88"/>
    <mergeCell ref="B89:B102"/>
    <mergeCell ref="B103:B110"/>
    <mergeCell ref="C4:C5"/>
    <mergeCell ref="F4:F5"/>
    <mergeCell ref="D4:E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ZSK0RC</vt:lpstr>
      <vt:lpstr>2026地方材料价格信息</vt:lpstr>
      <vt:lpstr>2026地方商品水泥混凝土价格信息</vt:lpstr>
      <vt:lpstr>2026地方商品沥青混凝土价格信息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M2102J2SC</dc:creator>
  <cp:lastModifiedBy>npadmin</cp:lastModifiedBy>
  <dcterms:created xsi:type="dcterms:W3CDTF">2022-12-27T10:24:00Z</dcterms:created>
  <dcterms:modified xsi:type="dcterms:W3CDTF">2026-07-01T08:27:09Z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D21C454C064046FCB1775B194D59E117_13</vt:lpwstr>
  </property>
  <property fmtid="{D5CDD505-2E9C-101B-9397-08002B2CF9AE}" pid="3" name="KSOProductBuildVer">
    <vt:lpwstr>2052-11.8.2.9864</vt:lpwstr>
  </property>
  <property fmtid="{D5CDD505-2E9C-101B-9397-08002B2CF9AE}" pid="4" name="CalculationRule">
    <vt:i4>0</vt:i4>
  </property>
</Properties>
</file>