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1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<sst xmlns="http://schemas.openxmlformats.org/spreadsheetml/2006/main" count="1537" uniqueCount="143">
  <si>
    <t>附件</t>
  </si>
  <si>
    <t>南平市2025年7月份交通工程地方材料价格信息汇总表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</si>
  <si>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</si>
  <si>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</si>
  <si>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</si>
  <si>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</si>
  <si>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</si>
  <si>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</si>
  <si>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</si>
  <si>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</si>
  <si>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</si>
  <si>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</si>
  <si>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</si>
  <si>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</si>
  <si>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</si>
  <si>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</si>
  <si>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</si>
  <si>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</si>
  <si>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</si>
  <si>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</si>
  <si>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</si>
  <si>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</si>
  <si>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</si>
  <si>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</si>
  <si>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</si>
  <si>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</si>
  <si>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</si>
  <si>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</si>
  <si>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</si>
  <si>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</si>
  <si>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</si>
  <si>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</si>
  <si>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</si>
  <si>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</si>
  <si>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</si>
  <si>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</si>
  <si>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</si>
  <si>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</si>
  <si>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</si>
  <si>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</si>
  <si>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</si>
  <si>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</si>
  <si>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</si>
  <si>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</si>
  <si>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</si>
  <si>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</si>
  <si>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</si>
  <si>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</si>
  <si>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</si>
  <si>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</si>
  <si>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</si>
  <si>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</si>
  <si>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云信碎石场</t>
  </si>
  <si>
    <t>新区料场</t>
  </si>
  <si>
    <t>武夷山市</t>
  </si>
  <si>
    <t>东溪水库路口料场</t>
  </si>
  <si>
    <t>浦城县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</si>
  <si>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</si>
  <si>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</si>
  <si>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</si>
  <si>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</si>
  <si>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</si>
  <si>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</si>
  <si>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</si>
  <si>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</si>
  <si>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</si>
  <si>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</si>
  <si>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邵武市拿口镇城盛机制砂场</t>
  </si>
  <si>
    <t>邵武市拿口镇庄上砂石加工场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</si>
  <si>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</si>
  <si>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</si>
  <si>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</si>
  <si>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</si>
  <si>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</si>
  <si>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南平市2025年7月份地方商品水泥混凝土价格信息汇总表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</si>
  <si>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</si>
  <si>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</si>
  <si>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</si>
  <si>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</si>
  <si>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</si>
  <si>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</si>
  <si>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</si>
  <si>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</si>
  <si>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</si>
  <si>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</si>
  <si>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</si>
  <si>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</si>
  <si>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</si>
  <si>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</si>
  <si>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</si>
  <si>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</si>
  <si>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</si>
  <si>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</si>
  <si>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</si>
  <si>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</si>
  <si>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</si>
  <si>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</si>
  <si>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</si>
  <si>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</si>
  <si>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</si>
  <si>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</si>
  <si>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</si>
  <si>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</si>
  <si>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南平市2025年7月份地方商品沥青混凝土价格信息汇总表</t>
  </si>
  <si>
    <t>规格</t>
  </si>
  <si>
    <t>细粒式改性沥青混凝土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</si>
  <si>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</si>
  <si>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</si>
  <si>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</si>
  <si>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中粒式改性沥青混凝土</t>
  </si>
  <si>
    <t>AC-16 C 碎石</t>
  </si>
  <si>
    <t>AC-20 C碎石</t>
  </si>
  <si>
    <t>粗粒式普通沥青混凝土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</si>
  <si>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</si>
  <si>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</si>
  <si>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</si>
  <si>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</si>
  <si>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</si>
  <si>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</si>
  <si>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</si>
  <si>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细粒式沥青混凝土</t>
  </si>
  <si>
    <t>AC-13 F 碎石</t>
  </si>
  <si>
    <t>中粒式沥青混凝土</t>
  </si>
  <si>
    <t>AC-16 F 碎石</t>
  </si>
  <si>
    <t>AC-20 F碎石</t>
  </si>
  <si>
    <t>粗粒式沥青混凝土</t>
  </si>
  <si>
    <t>AC-25 F 碎石</t>
  </si>
  <si>
    <t>AC-10 F 碎石</t>
  </si>
  <si>
    <t>沥青碎石</t>
  </si>
  <si>
    <t>AM-10</t>
  </si>
  <si>
    <t>AM-13</t>
  </si>
  <si>
    <t>AM-16</t>
  </si>
  <si>
    <t>AM-20</t>
  </si>
  <si>
    <t>ATB-25</t>
  </si>
  <si>
    <t>AC-25C</t>
  </si>
  <si>
    <t>中粒式普通沥青混凝土</t>
  </si>
  <si>
    <t>普通AC-20C</t>
  </si>
  <si>
    <t>改性AC-20C</t>
  </si>
  <si>
    <t>改性AC-16C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</si>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</sst>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&quot; &quot;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indexed="20"/>
      <name val="宋体"/>
      <charset val="1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5" fillId="0" borderId="0"/>
    <xf numFmtId="0" fontId="32" fillId="20" borderId="0">
      <protection locked="false"/>
    </xf>
    <xf numFmtId="0" fontId="26" fillId="11" borderId="0">
      <protection locked="false"/>
    </xf>
    <xf numFmtId="0" fontId="30" fillId="15" borderId="0">
      <protection locked="false"/>
    </xf>
    <xf numFmtId="0" fontId="15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5" fillId="8" borderId="18" applyNumberFormat="false" applyAlignment="false" applyProtection="false">
      <alignment vertical="center"/>
    </xf>
    <xf numFmtId="0" fontId="36" fillId="30" borderId="20" applyNumberFormat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7" fillId="27" borderId="19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21" fillId="8" borderId="13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6" fillId="5" borderId="13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176" fontId="5" fillId="0" borderId="11" xfId="0" applyNumberFormat="true" applyFont="true" applyFill="true" applyBorder="true" applyAlignment="true">
      <alignment horizontal="center" vertical="center" wrapText="true"/>
    </xf>
    <xf numFmtId="176" fontId="3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2" fontId="10" fillId="0" borderId="2" xfId="1" applyNumberFormat="true" applyFont="true" applyFill="true" applyBorder="true" applyAlignment="true">
      <alignment horizontal="center" vertical="center"/>
    </xf>
    <xf numFmtId="2" fontId="10" fillId="0" borderId="2" xfId="1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showZeros="0" tabSelected="1" zoomScale="130" zoomScaleNormal="130" topLeftCell="A76" workbookViewId="0">
      <selection activeCell="F91" sqref="F91:G104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69" width="9" style="4" customWidth="true"/>
    <col min="70" max="73" width="10" style="4" customWidth="true"/>
    <col min="74" max="16384" width="10" style="4"/>
  </cols>
  <sheetData>
    <row r="1" ht="21.75" customHeight="true" spans="1:1">
      <c r="A1" s="41" t="s">
        <v>0</v>
      </c>
    </row>
    <row r="2" ht="32.25" customHeight="true" spans="1:9">
      <c r="A2" s="42" t="s">
        <v>1</v>
      </c>
      <c r="B2" s="42"/>
      <c r="C2" s="43"/>
      <c r="D2" s="43"/>
      <c r="E2" s="43"/>
      <c r="F2" s="43"/>
      <c r="G2" s="43"/>
      <c r="H2" s="43"/>
      <c r="I2" s="43"/>
    </row>
    <row r="3" ht="17.25" customHeight="true" spans="1:9">
      <c r="A3" s="40" t="s">
        <v>2</v>
      </c>
      <c r="B3" s="40"/>
      <c r="C3" s="40"/>
      <c r="D3" s="40"/>
      <c r="E3" s="40"/>
      <c r="F3" s="51" t="s">
        <v>3</v>
      </c>
      <c r="G3" s="51"/>
      <c r="H3" s="52"/>
      <c r="I3" s="67"/>
    </row>
    <row r="4" ht="17.25" customHeight="true" spans="1:10">
      <c r="A4" s="44" t="s">
        <v>4</v>
      </c>
      <c r="B4" s="45" t="s">
        <v>5</v>
      </c>
      <c r="C4" s="44" t="s">
        <v>6</v>
      </c>
      <c r="D4" s="44" t="s">
        <v>7</v>
      </c>
      <c r="E4" s="44" t="s">
        <v>8</v>
      </c>
      <c r="F4" s="53" t="s">
        <v>9</v>
      </c>
      <c r="G4" s="53"/>
      <c r="H4" s="53"/>
      <c r="I4" s="53"/>
      <c r="J4" s="53"/>
    </row>
    <row r="5" ht="27" customHeight="true" spans="1:10">
      <c r="A5" s="44"/>
      <c r="B5" s="45"/>
      <c r="C5" s="44"/>
      <c r="D5" s="44"/>
      <c r="E5" s="44"/>
      <c r="F5" s="54" t="s">
        <v>10</v>
      </c>
      <c r="G5" s="55" t="s">
        <v>11</v>
      </c>
      <c r="H5" s="45" t="s">
        <v>12</v>
      </c>
      <c r="I5" s="49" t="s">
        <v>13</v>
      </c>
      <c r="J5" s="68" t="s">
        <v>14</v>
      </c>
    </row>
    <row r="6" s="40" customFormat="true" ht="17.1" customHeight="true" spans="1:10">
      <c r="A6" s="46">
        <v>1</v>
      </c>
      <c r="B6" s="46" t="s">
        <v>15</v>
      </c>
      <c r="C6" s="46" t="s">
        <v>16</v>
      </c>
      <c r="D6" s="47" t="s">
        <v>17</v>
      </c>
      <c r="E6" s="49" t="s">
        <v>18</v>
      </c>
      <c r="F6" s="56">
        <v>113.3</v>
      </c>
      <c r="G6" s="56">
        <v>110</v>
      </c>
      <c r="H6" s="49" t="s">
        <v>19</v>
      </c>
      <c r="I6" s="49" t="s">
        <v>20</v>
      </c>
      <c r="J6" s="69">
        <v>0.970873786407767</v>
      </c>
    </row>
    <row r="7" s="40" customFormat="true" ht="17.1" customHeight="true" spans="1:10">
      <c r="A7" s="44">
        <v>2</v>
      </c>
      <c r="B7" s="48"/>
      <c r="C7" s="44" t="s">
        <v>21</v>
      </c>
      <c r="D7" s="49" t="s">
        <v>22</v>
      </c>
      <c r="E7" s="49" t="s">
        <v>18</v>
      </c>
      <c r="F7" s="56"/>
      <c r="G7" s="56"/>
      <c r="H7" s="49"/>
      <c r="I7" s="49"/>
      <c r="J7" s="69">
        <v>0.970873786407767</v>
      </c>
    </row>
    <row r="8" s="40" customFormat="true" ht="17.1" customHeight="true" spans="1:10">
      <c r="A8" s="44">
        <v>3</v>
      </c>
      <c r="B8" s="48"/>
      <c r="C8" s="44" t="s">
        <v>23</v>
      </c>
      <c r="D8" s="49" t="s">
        <v>24</v>
      </c>
      <c r="E8" s="49" t="s">
        <v>18</v>
      </c>
      <c r="F8" s="56"/>
      <c r="G8" s="56"/>
      <c r="H8" s="49"/>
      <c r="I8" s="49"/>
      <c r="J8" s="69">
        <v>0.970873786407767</v>
      </c>
    </row>
    <row r="9" s="40" customFormat="true" ht="17.1" customHeight="true" spans="1:10">
      <c r="A9" s="44">
        <v>4</v>
      </c>
      <c r="B9" s="48"/>
      <c r="C9" s="44" t="s">
        <v>25</v>
      </c>
      <c r="D9" s="49" t="s">
        <v>26</v>
      </c>
      <c r="E9" s="49" t="s">
        <v>18</v>
      </c>
      <c r="F9" s="56"/>
      <c r="G9" s="56"/>
      <c r="H9" s="49"/>
      <c r="I9" s="49"/>
      <c r="J9" s="69">
        <v>0.970873786407767</v>
      </c>
    </row>
    <row r="10" s="40" customFormat="true" ht="17.1" customHeight="true" spans="1:10">
      <c r="A10" s="44">
        <v>5</v>
      </c>
      <c r="B10" s="48"/>
      <c r="C10" s="44" t="s">
        <v>27</v>
      </c>
      <c r="D10" s="49" t="s">
        <v>26</v>
      </c>
      <c r="E10" s="49" t="s">
        <v>18</v>
      </c>
      <c r="F10" s="56"/>
      <c r="G10" s="56"/>
      <c r="H10" s="49"/>
      <c r="I10" s="49"/>
      <c r="J10" s="69">
        <v>0.970873786407767</v>
      </c>
    </row>
    <row r="11" s="40" customFormat="true" ht="17.1" customHeight="true" spans="1:10">
      <c r="A11" s="44">
        <v>6</v>
      </c>
      <c r="B11" s="48"/>
      <c r="C11" s="44" t="s">
        <v>28</v>
      </c>
      <c r="D11" s="49" t="s">
        <v>29</v>
      </c>
      <c r="E11" s="49" t="s">
        <v>18</v>
      </c>
      <c r="F11" s="56">
        <f t="shared" ref="F11:F18" si="0">G11/J11</f>
        <v>97.85</v>
      </c>
      <c r="G11" s="56">
        <v>95</v>
      </c>
      <c r="H11" s="49" t="s">
        <v>19</v>
      </c>
      <c r="I11" s="49" t="s">
        <v>30</v>
      </c>
      <c r="J11" s="69">
        <v>0.970873786407767</v>
      </c>
    </row>
    <row r="12" s="40" customFormat="true" ht="17.1" customHeight="true" spans="1:10">
      <c r="A12" s="44">
        <v>7</v>
      </c>
      <c r="B12" s="48"/>
      <c r="C12" s="44" t="s">
        <v>31</v>
      </c>
      <c r="D12" s="49" t="s">
        <v>32</v>
      </c>
      <c r="E12" s="49" t="s">
        <v>18</v>
      </c>
      <c r="F12" s="56">
        <f t="shared" si="0"/>
        <v>97.85</v>
      </c>
      <c r="G12" s="56">
        <v>95</v>
      </c>
      <c r="H12" s="49" t="s">
        <v>19</v>
      </c>
      <c r="I12" s="49" t="s">
        <v>30</v>
      </c>
      <c r="J12" s="69">
        <v>0.970873786407767</v>
      </c>
    </row>
    <row r="13" s="40" customFormat="true" ht="17.1" customHeight="true" spans="1:10">
      <c r="A13" s="44">
        <v>8</v>
      </c>
      <c r="B13" s="48"/>
      <c r="C13" s="44" t="s">
        <v>33</v>
      </c>
      <c r="D13" s="49" t="s">
        <v>24</v>
      </c>
      <c r="E13" s="49" t="s">
        <v>18</v>
      </c>
      <c r="F13" s="56"/>
      <c r="G13" s="56"/>
      <c r="H13" s="49"/>
      <c r="I13" s="49"/>
      <c r="J13" s="69">
        <v>0.970873786407767</v>
      </c>
    </row>
    <row r="14" s="40" customFormat="true" ht="17.1" customHeight="true" spans="1:10">
      <c r="A14" s="44">
        <v>9</v>
      </c>
      <c r="B14" s="48"/>
      <c r="C14" s="44" t="s">
        <v>34</v>
      </c>
      <c r="D14" s="49" t="s">
        <v>35</v>
      </c>
      <c r="E14" s="49" t="s">
        <v>18</v>
      </c>
      <c r="F14" s="56">
        <f t="shared" si="0"/>
        <v>97.85</v>
      </c>
      <c r="G14" s="56">
        <v>95</v>
      </c>
      <c r="H14" s="49" t="s">
        <v>36</v>
      </c>
      <c r="I14" s="49" t="s">
        <v>30</v>
      </c>
      <c r="J14" s="69">
        <v>0.970873786407767</v>
      </c>
    </row>
    <row r="15" s="40" customFormat="true" ht="17.1" customHeight="true" spans="1:10">
      <c r="A15" s="44">
        <v>10</v>
      </c>
      <c r="B15" s="48"/>
      <c r="C15" s="44" t="s">
        <v>37</v>
      </c>
      <c r="D15" s="49" t="s">
        <v>29</v>
      </c>
      <c r="E15" s="49" t="s">
        <v>18</v>
      </c>
      <c r="F15" s="56">
        <f t="shared" si="0"/>
        <v>97.85</v>
      </c>
      <c r="G15" s="56">
        <v>95</v>
      </c>
      <c r="H15" s="49" t="s">
        <v>19</v>
      </c>
      <c r="I15" s="49"/>
      <c r="J15" s="69">
        <v>0.970873786407767</v>
      </c>
    </row>
    <row r="16" s="40" customFormat="true" ht="17.1" customHeight="true" spans="1:10">
      <c r="A16" s="44">
        <v>11</v>
      </c>
      <c r="B16" s="48"/>
      <c r="C16" s="44" t="s">
        <v>38</v>
      </c>
      <c r="D16" s="49" t="s">
        <v>32</v>
      </c>
      <c r="E16" s="49" t="s">
        <v>18</v>
      </c>
      <c r="F16" s="56">
        <f t="shared" si="0"/>
        <v>97.85</v>
      </c>
      <c r="G16" s="56">
        <v>95</v>
      </c>
      <c r="H16" s="49" t="s">
        <v>19</v>
      </c>
      <c r="I16" s="49"/>
      <c r="J16" s="69">
        <v>0.970873786407767</v>
      </c>
    </row>
    <row r="17" s="40" customFormat="true" ht="17.1" customHeight="true" spans="1:10">
      <c r="A17" s="44">
        <v>12</v>
      </c>
      <c r="B17" s="48"/>
      <c r="C17" s="44" t="s">
        <v>39</v>
      </c>
      <c r="D17" s="49" t="s">
        <v>40</v>
      </c>
      <c r="E17" s="49" t="s">
        <v>18</v>
      </c>
      <c r="F17" s="56">
        <f t="shared" si="0"/>
        <v>97.85</v>
      </c>
      <c r="G17" s="56">
        <v>95</v>
      </c>
      <c r="H17" s="49" t="s">
        <v>19</v>
      </c>
      <c r="I17" s="49" t="s">
        <v>30</v>
      </c>
      <c r="J17" s="69">
        <v>0.970873786407767</v>
      </c>
    </row>
    <row r="18" s="40" customFormat="true" ht="17.1" customHeight="true" spans="1:10">
      <c r="A18" s="44">
        <v>13</v>
      </c>
      <c r="B18" s="48"/>
      <c r="C18" s="44" t="s">
        <v>41</v>
      </c>
      <c r="D18" s="49" t="s">
        <v>42</v>
      </c>
      <c r="E18" s="49" t="s">
        <v>18</v>
      </c>
      <c r="F18" s="56">
        <f t="shared" si="0"/>
        <v>97.85</v>
      </c>
      <c r="G18" s="56">
        <v>95</v>
      </c>
      <c r="H18" s="49" t="s">
        <v>19</v>
      </c>
      <c r="I18" s="49" t="s">
        <v>30</v>
      </c>
      <c r="J18" s="69">
        <v>0.970873786407767</v>
      </c>
    </row>
    <row r="19" s="40" customFormat="true" ht="17.1" customHeight="true" spans="1:10">
      <c r="A19" s="44">
        <v>14</v>
      </c>
      <c r="B19" s="48"/>
      <c r="C19" s="44" t="s">
        <v>43</v>
      </c>
      <c r="D19" s="49" t="s">
        <v>26</v>
      </c>
      <c r="E19" s="49" t="s">
        <v>18</v>
      </c>
      <c r="F19" s="57"/>
      <c r="G19" s="57"/>
      <c r="H19" s="49"/>
      <c r="I19" s="49"/>
      <c r="J19" s="69">
        <v>0.970873786407767</v>
      </c>
    </row>
    <row r="20" s="40" customFormat="true" ht="17.1" customHeight="true" spans="1:10">
      <c r="A20" s="44">
        <v>15</v>
      </c>
      <c r="B20" s="48"/>
      <c r="C20" s="44" t="s">
        <v>44</v>
      </c>
      <c r="D20" s="49" t="s">
        <v>26</v>
      </c>
      <c r="E20" s="49" t="s">
        <v>18</v>
      </c>
      <c r="F20" s="57"/>
      <c r="G20" s="57"/>
      <c r="H20" s="49"/>
      <c r="I20" s="49"/>
      <c r="J20" s="69">
        <v>0.970873786407767</v>
      </c>
    </row>
    <row r="21" s="40" customFormat="true" ht="17.1" customHeight="true" spans="1:10">
      <c r="A21" s="44">
        <v>16</v>
      </c>
      <c r="B21" s="48"/>
      <c r="C21" s="44" t="s">
        <v>45</v>
      </c>
      <c r="D21" s="49" t="s">
        <v>26</v>
      </c>
      <c r="E21" s="49" t="s">
        <v>18</v>
      </c>
      <c r="F21" s="57"/>
      <c r="G21" s="57"/>
      <c r="H21" s="49"/>
      <c r="I21" s="49"/>
      <c r="J21" s="69">
        <v>0.970873786407767</v>
      </c>
    </row>
    <row r="22" s="40" customFormat="true" ht="17.1" customHeight="true" spans="1:10">
      <c r="A22" s="44">
        <v>17</v>
      </c>
      <c r="B22" s="50"/>
      <c r="C22" s="44" t="s">
        <v>46</v>
      </c>
      <c r="D22" s="49" t="s">
        <v>26</v>
      </c>
      <c r="E22" s="49" t="s">
        <v>18</v>
      </c>
      <c r="F22" s="57"/>
      <c r="G22" s="57"/>
      <c r="H22" s="49"/>
      <c r="I22" s="49"/>
      <c r="J22" s="69">
        <v>0.970873786407767</v>
      </c>
    </row>
    <row r="23" s="40" customFormat="true" ht="18" customHeight="true" spans="1:10">
      <c r="A23" s="46">
        <v>1</v>
      </c>
      <c r="B23" s="46" t="s">
        <v>47</v>
      </c>
      <c r="C23" s="46" t="s">
        <v>16</v>
      </c>
      <c r="D23" s="47" t="s">
        <v>17</v>
      </c>
      <c r="E23" s="49" t="s">
        <v>18</v>
      </c>
      <c r="F23" s="58">
        <v>103</v>
      </c>
      <c r="G23" s="56">
        <v>100</v>
      </c>
      <c r="H23" s="59" t="s">
        <v>48</v>
      </c>
      <c r="I23" s="59" t="s">
        <v>20</v>
      </c>
      <c r="J23" s="69">
        <v>0.970873786407767</v>
      </c>
    </row>
    <row r="24" s="40" customFormat="true" ht="17.1" customHeight="true" spans="1:10">
      <c r="A24" s="44">
        <v>2</v>
      </c>
      <c r="B24" s="48"/>
      <c r="C24" s="44" t="s">
        <v>21</v>
      </c>
      <c r="D24" s="49" t="s">
        <v>22</v>
      </c>
      <c r="E24" s="49" t="s">
        <v>18</v>
      </c>
      <c r="F24" s="60"/>
      <c r="G24" s="56"/>
      <c r="H24" s="59"/>
      <c r="I24" s="59"/>
      <c r="J24" s="69">
        <v>0.970873786407767</v>
      </c>
    </row>
    <row r="25" s="40" customFormat="true" ht="17.1" customHeight="true" spans="1:10">
      <c r="A25" s="44">
        <v>3</v>
      </c>
      <c r="B25" s="48"/>
      <c r="C25" s="44" t="s">
        <v>23</v>
      </c>
      <c r="D25" s="49" t="s">
        <v>24</v>
      </c>
      <c r="E25" s="49" t="s">
        <v>18</v>
      </c>
      <c r="F25" s="60"/>
      <c r="G25" s="56"/>
      <c r="H25" s="59"/>
      <c r="I25" s="59"/>
      <c r="J25" s="69">
        <v>0.970873786407767</v>
      </c>
    </row>
    <row r="26" s="40" customFormat="true" ht="17.1" customHeight="true" spans="1:10">
      <c r="A26" s="44">
        <v>4</v>
      </c>
      <c r="B26" s="48"/>
      <c r="C26" s="44" t="s">
        <v>25</v>
      </c>
      <c r="D26" s="49" t="s">
        <v>26</v>
      </c>
      <c r="E26" s="49" t="s">
        <v>18</v>
      </c>
      <c r="F26" s="60">
        <f t="shared" ref="F26:F35" si="1">G26/J26</f>
        <v>61.8</v>
      </c>
      <c r="G26" s="56">
        <v>60</v>
      </c>
      <c r="H26" s="59" t="s">
        <v>49</v>
      </c>
      <c r="I26" s="59"/>
      <c r="J26" s="69">
        <v>0.970873786407767</v>
      </c>
    </row>
    <row r="27" s="40" customFormat="true" ht="17.1" customHeight="true" spans="1:10">
      <c r="A27" s="44">
        <v>5</v>
      </c>
      <c r="B27" s="48"/>
      <c r="C27" s="44" t="s">
        <v>27</v>
      </c>
      <c r="D27" s="49" t="s">
        <v>26</v>
      </c>
      <c r="E27" s="49" t="s">
        <v>18</v>
      </c>
      <c r="F27" s="60">
        <f t="shared" si="1"/>
        <v>56.65</v>
      </c>
      <c r="G27" s="56">
        <v>55</v>
      </c>
      <c r="H27" s="59" t="s">
        <v>49</v>
      </c>
      <c r="I27" s="59"/>
      <c r="J27" s="69">
        <v>0.970873786407767</v>
      </c>
    </row>
    <row r="28" s="40" customFormat="true" ht="17.1" customHeight="true" spans="1:10">
      <c r="A28" s="44">
        <v>6</v>
      </c>
      <c r="B28" s="48"/>
      <c r="C28" s="44" t="s">
        <v>28</v>
      </c>
      <c r="D28" s="49" t="s">
        <v>29</v>
      </c>
      <c r="E28" s="49" t="s">
        <v>18</v>
      </c>
      <c r="F28" s="60">
        <f t="shared" si="1"/>
        <v>87.55</v>
      </c>
      <c r="G28" s="56">
        <v>85</v>
      </c>
      <c r="H28" s="59" t="s">
        <v>48</v>
      </c>
      <c r="I28" s="59" t="s">
        <v>50</v>
      </c>
      <c r="J28" s="69">
        <v>0.970873786407767</v>
      </c>
    </row>
    <row r="29" s="40" customFormat="true" ht="17.1" customHeight="true" spans="1:10">
      <c r="A29" s="44">
        <v>7</v>
      </c>
      <c r="B29" s="48"/>
      <c r="C29" s="44" t="s">
        <v>31</v>
      </c>
      <c r="D29" s="49" t="s">
        <v>32</v>
      </c>
      <c r="E29" s="49" t="s">
        <v>18</v>
      </c>
      <c r="F29" s="60">
        <f t="shared" si="1"/>
        <v>87.55</v>
      </c>
      <c r="G29" s="56">
        <v>85</v>
      </c>
      <c r="H29" s="59" t="s">
        <v>48</v>
      </c>
      <c r="I29" s="59" t="s">
        <v>50</v>
      </c>
      <c r="J29" s="69">
        <v>0.970873786407767</v>
      </c>
    </row>
    <row r="30" s="40" customFormat="true" ht="17.1" customHeight="true" spans="1:10">
      <c r="A30" s="44">
        <v>8</v>
      </c>
      <c r="B30" s="48"/>
      <c r="C30" s="44" t="s">
        <v>33</v>
      </c>
      <c r="D30" s="49" t="s">
        <v>24</v>
      </c>
      <c r="E30" s="49" t="s">
        <v>18</v>
      </c>
      <c r="F30" s="60">
        <f t="shared" si="1"/>
        <v>87.55</v>
      </c>
      <c r="G30" s="56">
        <v>85</v>
      </c>
      <c r="H30" s="59" t="s">
        <v>48</v>
      </c>
      <c r="I30" s="59" t="s">
        <v>50</v>
      </c>
      <c r="J30" s="69">
        <v>0.970873786407767</v>
      </c>
    </row>
    <row r="31" s="40" customFormat="true" ht="17.1" customHeight="true" spans="1:10">
      <c r="A31" s="44">
        <v>9</v>
      </c>
      <c r="B31" s="48"/>
      <c r="C31" s="44" t="s">
        <v>34</v>
      </c>
      <c r="D31" s="49" t="s">
        <v>35</v>
      </c>
      <c r="E31" s="49" t="s">
        <v>18</v>
      </c>
      <c r="F31" s="60"/>
      <c r="G31" s="56"/>
      <c r="H31" s="59"/>
      <c r="I31" s="59"/>
      <c r="J31" s="69">
        <v>0.970873786407767</v>
      </c>
    </row>
    <row r="32" s="40" customFormat="true" ht="17.1" customHeight="true" spans="1:10">
      <c r="A32" s="44">
        <v>10</v>
      </c>
      <c r="B32" s="48"/>
      <c r="C32" s="44" t="s">
        <v>37</v>
      </c>
      <c r="D32" s="49" t="s">
        <v>29</v>
      </c>
      <c r="E32" s="49" t="s">
        <v>18</v>
      </c>
      <c r="F32" s="60">
        <f t="shared" si="1"/>
        <v>103</v>
      </c>
      <c r="G32" s="56">
        <v>100</v>
      </c>
      <c r="H32" s="59" t="s">
        <v>49</v>
      </c>
      <c r="I32" s="59" t="s">
        <v>30</v>
      </c>
      <c r="J32" s="69">
        <v>0.970873786407767</v>
      </c>
    </row>
    <row r="33" s="40" customFormat="true" ht="17.1" customHeight="true" spans="1:10">
      <c r="A33" s="44">
        <v>11</v>
      </c>
      <c r="B33" s="48"/>
      <c r="C33" s="44" t="s">
        <v>38</v>
      </c>
      <c r="D33" s="49" t="s">
        <v>32</v>
      </c>
      <c r="E33" s="49" t="s">
        <v>18</v>
      </c>
      <c r="F33" s="60">
        <f t="shared" si="1"/>
        <v>103</v>
      </c>
      <c r="G33" s="56">
        <v>100</v>
      </c>
      <c r="H33" s="59" t="s">
        <v>49</v>
      </c>
      <c r="I33" s="59" t="s">
        <v>30</v>
      </c>
      <c r="J33" s="69">
        <v>0.970873786407767</v>
      </c>
    </row>
    <row r="34" s="40" customFormat="true" ht="17.1" customHeight="true" spans="1:10">
      <c r="A34" s="44">
        <v>12</v>
      </c>
      <c r="B34" s="48"/>
      <c r="C34" s="44" t="s">
        <v>39</v>
      </c>
      <c r="D34" s="49" t="s">
        <v>40</v>
      </c>
      <c r="E34" s="49" t="s">
        <v>18</v>
      </c>
      <c r="F34" s="60">
        <f t="shared" si="1"/>
        <v>92.7</v>
      </c>
      <c r="G34" s="56">
        <v>90</v>
      </c>
      <c r="H34" s="59" t="s">
        <v>48</v>
      </c>
      <c r="I34" s="59" t="s">
        <v>30</v>
      </c>
      <c r="J34" s="69">
        <v>0.970873786407767</v>
      </c>
    </row>
    <row r="35" s="40" customFormat="true" ht="17.1" customHeight="true" spans="1:10">
      <c r="A35" s="44">
        <v>13</v>
      </c>
      <c r="B35" s="48"/>
      <c r="C35" s="44" t="s">
        <v>41</v>
      </c>
      <c r="D35" s="49" t="s">
        <v>42</v>
      </c>
      <c r="E35" s="49" t="s">
        <v>18</v>
      </c>
      <c r="F35" s="60">
        <f t="shared" si="1"/>
        <v>92.7</v>
      </c>
      <c r="G35" s="56">
        <v>90</v>
      </c>
      <c r="H35" s="59" t="s">
        <v>48</v>
      </c>
      <c r="I35" s="59" t="s">
        <v>30</v>
      </c>
      <c r="J35" s="69">
        <v>0.970873786407767</v>
      </c>
    </row>
    <row r="36" s="40" customFormat="true" ht="17.1" customHeight="true" spans="1:10">
      <c r="A36" s="44">
        <v>14</v>
      </c>
      <c r="B36" s="48"/>
      <c r="C36" s="44" t="s">
        <v>43</v>
      </c>
      <c r="D36" s="49" t="s">
        <v>26</v>
      </c>
      <c r="E36" s="49" t="s">
        <v>18</v>
      </c>
      <c r="F36" s="61"/>
      <c r="G36" s="57"/>
      <c r="H36" s="61"/>
      <c r="I36" s="49"/>
      <c r="J36" s="69">
        <v>0.970873786407767</v>
      </c>
    </row>
    <row r="37" s="40" customFormat="true" ht="17.1" customHeight="true" spans="1:10">
      <c r="A37" s="44">
        <v>15</v>
      </c>
      <c r="B37" s="48"/>
      <c r="C37" s="44" t="s">
        <v>44</v>
      </c>
      <c r="D37" s="49" t="s">
        <v>26</v>
      </c>
      <c r="E37" s="49" t="s">
        <v>18</v>
      </c>
      <c r="F37" s="61"/>
      <c r="G37" s="57"/>
      <c r="H37" s="62"/>
      <c r="I37" s="49"/>
      <c r="J37" s="69">
        <v>0.970873786407767</v>
      </c>
    </row>
    <row r="38" s="40" customFormat="true" ht="17.1" customHeight="true" spans="1:10">
      <c r="A38" s="44">
        <v>16</v>
      </c>
      <c r="B38" s="48"/>
      <c r="C38" s="44" t="s">
        <v>45</v>
      </c>
      <c r="D38" s="49" t="s">
        <v>26</v>
      </c>
      <c r="E38" s="49" t="s">
        <v>18</v>
      </c>
      <c r="F38" s="61"/>
      <c r="G38" s="57"/>
      <c r="H38" s="49"/>
      <c r="I38" s="49"/>
      <c r="J38" s="69">
        <v>0.970873786407767</v>
      </c>
    </row>
    <row r="39" s="40" customFormat="true" ht="17.1" customHeight="true" spans="1:10">
      <c r="A39" s="44">
        <v>17</v>
      </c>
      <c r="B39" s="48"/>
      <c r="C39" s="44" t="s">
        <v>46</v>
      </c>
      <c r="D39" s="49" t="s">
        <v>26</v>
      </c>
      <c r="E39" s="49" t="s">
        <v>18</v>
      </c>
      <c r="F39" s="61"/>
      <c r="G39" s="57"/>
      <c r="H39" s="49"/>
      <c r="I39" s="49"/>
      <c r="J39" s="69">
        <v>0.970873786407767</v>
      </c>
    </row>
    <row r="40" s="40" customFormat="true" ht="17.1" customHeight="true" spans="1:10">
      <c r="A40" s="46">
        <v>1</v>
      </c>
      <c r="B40" s="46" t="s">
        <v>51</v>
      </c>
      <c r="C40" s="46" t="s">
        <v>16</v>
      </c>
      <c r="D40" s="47" t="s">
        <v>17</v>
      </c>
      <c r="E40" s="49" t="s">
        <v>18</v>
      </c>
      <c r="F40" s="56">
        <v>120</v>
      </c>
      <c r="G40" s="56">
        <v>116.504854368932</v>
      </c>
      <c r="H40" s="49" t="s">
        <v>52</v>
      </c>
      <c r="I40" s="49" t="s">
        <v>20</v>
      </c>
      <c r="J40" s="69">
        <v>0.970873786407767</v>
      </c>
    </row>
    <row r="41" s="40" customFormat="true" ht="17.1" customHeight="true" spans="1:10">
      <c r="A41" s="44">
        <v>2</v>
      </c>
      <c r="B41" s="48"/>
      <c r="C41" s="44" t="s">
        <v>21</v>
      </c>
      <c r="D41" s="49" t="s">
        <v>22</v>
      </c>
      <c r="E41" s="49" t="s">
        <v>18</v>
      </c>
      <c r="F41" s="63"/>
      <c r="G41" s="64">
        <f>F41/1.03</f>
        <v>0</v>
      </c>
      <c r="H41" s="49"/>
      <c r="I41" s="49"/>
      <c r="J41" s="69">
        <v>0.970873786407767</v>
      </c>
    </row>
    <row r="42" s="40" customFormat="true" ht="17.1" customHeight="true" spans="1:10">
      <c r="A42" s="44">
        <v>3</v>
      </c>
      <c r="B42" s="48"/>
      <c r="C42" s="44" t="s">
        <v>23</v>
      </c>
      <c r="D42" s="49" t="s">
        <v>24</v>
      </c>
      <c r="E42" s="49" t="s">
        <v>18</v>
      </c>
      <c r="F42" s="63"/>
      <c r="G42" s="64">
        <f>F42/1.03</f>
        <v>0</v>
      </c>
      <c r="H42" s="49"/>
      <c r="I42" s="49"/>
      <c r="J42" s="69">
        <v>0.970873786407767</v>
      </c>
    </row>
    <row r="43" s="40" customFormat="true" ht="17.1" customHeight="true" spans="1:10">
      <c r="A43" s="44">
        <v>4</v>
      </c>
      <c r="B43" s="48"/>
      <c r="C43" s="44" t="s">
        <v>25</v>
      </c>
      <c r="D43" s="49" t="s">
        <v>26</v>
      </c>
      <c r="E43" s="49" t="s">
        <v>18</v>
      </c>
      <c r="F43" s="56">
        <v>85</v>
      </c>
      <c r="G43" s="56">
        <v>82.5242718446602</v>
      </c>
      <c r="H43" s="49" t="s">
        <v>53</v>
      </c>
      <c r="I43" s="49"/>
      <c r="J43" s="69">
        <v>0.970873786407767</v>
      </c>
    </row>
    <row r="44" s="40" customFormat="true" ht="17.1" customHeight="true" spans="1:10">
      <c r="A44" s="44">
        <v>5</v>
      </c>
      <c r="B44" s="48"/>
      <c r="C44" s="44" t="s">
        <v>27</v>
      </c>
      <c r="D44" s="49" t="s">
        <v>26</v>
      </c>
      <c r="E44" s="49" t="s">
        <v>18</v>
      </c>
      <c r="F44" s="56"/>
      <c r="G44" s="56"/>
      <c r="H44" s="49"/>
      <c r="I44" s="49"/>
      <c r="J44" s="69">
        <v>0.970873786407767</v>
      </c>
    </row>
    <row r="45" s="40" customFormat="true" ht="17.1" customHeight="true" spans="1:10">
      <c r="A45" s="44">
        <v>6</v>
      </c>
      <c r="B45" s="48"/>
      <c r="C45" s="44" t="s">
        <v>28</v>
      </c>
      <c r="D45" s="49" t="s">
        <v>29</v>
      </c>
      <c r="E45" s="49" t="s">
        <v>18</v>
      </c>
      <c r="F45" s="56">
        <v>90</v>
      </c>
      <c r="G45" s="64">
        <v>87.378640776699</v>
      </c>
      <c r="H45" s="49" t="s">
        <v>52</v>
      </c>
      <c r="I45" s="49" t="s">
        <v>30</v>
      </c>
      <c r="J45" s="69">
        <v>0.970873786407767</v>
      </c>
    </row>
    <row r="46" s="40" customFormat="true" ht="17.1" customHeight="true" spans="1:10">
      <c r="A46" s="44">
        <v>7</v>
      </c>
      <c r="B46" s="48"/>
      <c r="C46" s="44" t="s">
        <v>31</v>
      </c>
      <c r="D46" s="49" t="s">
        <v>32</v>
      </c>
      <c r="E46" s="49" t="s">
        <v>18</v>
      </c>
      <c r="F46" s="56">
        <v>90</v>
      </c>
      <c r="G46" s="64">
        <v>87.378640776699</v>
      </c>
      <c r="H46" s="49" t="s">
        <v>52</v>
      </c>
      <c r="I46" s="49" t="s">
        <v>30</v>
      </c>
      <c r="J46" s="69">
        <v>0.970873786407767</v>
      </c>
    </row>
    <row r="47" s="40" customFormat="true" ht="17.1" customHeight="true" spans="1:10">
      <c r="A47" s="44">
        <v>8</v>
      </c>
      <c r="B47" s="48"/>
      <c r="C47" s="44" t="s">
        <v>33</v>
      </c>
      <c r="D47" s="49" t="s">
        <v>24</v>
      </c>
      <c r="E47" s="49" t="s">
        <v>18</v>
      </c>
      <c r="F47" s="64"/>
      <c r="G47" s="64">
        <v>0</v>
      </c>
      <c r="H47" s="49"/>
      <c r="I47" s="49"/>
      <c r="J47" s="69">
        <v>0.970873786407767</v>
      </c>
    </row>
    <row r="48" s="40" customFormat="true" ht="17.1" customHeight="true" spans="1:10">
      <c r="A48" s="44">
        <v>9</v>
      </c>
      <c r="B48" s="48"/>
      <c r="C48" s="44" t="s">
        <v>34</v>
      </c>
      <c r="D48" s="49" t="s">
        <v>35</v>
      </c>
      <c r="E48" s="49" t="s">
        <v>18</v>
      </c>
      <c r="F48" s="64"/>
      <c r="G48" s="64">
        <v>0</v>
      </c>
      <c r="H48" s="49"/>
      <c r="I48" s="49"/>
      <c r="J48" s="69">
        <v>0.970873786407767</v>
      </c>
    </row>
    <row r="49" s="40" customFormat="true" ht="17.1" customHeight="true" spans="1:10">
      <c r="A49" s="44">
        <v>10</v>
      </c>
      <c r="B49" s="48"/>
      <c r="C49" s="44" t="s">
        <v>37</v>
      </c>
      <c r="D49" s="49" t="s">
        <v>29</v>
      </c>
      <c r="E49" s="49" t="s">
        <v>18</v>
      </c>
      <c r="F49" s="56">
        <v>90</v>
      </c>
      <c r="G49" s="64">
        <v>87.378640776699</v>
      </c>
      <c r="H49" s="49" t="s">
        <v>52</v>
      </c>
      <c r="I49" s="49" t="s">
        <v>30</v>
      </c>
      <c r="J49" s="69">
        <v>0.970873786407767</v>
      </c>
    </row>
    <row r="50" s="40" customFormat="true" ht="17.1" customHeight="true" spans="1:10">
      <c r="A50" s="44">
        <v>11</v>
      </c>
      <c r="B50" s="48"/>
      <c r="C50" s="44" t="s">
        <v>38</v>
      </c>
      <c r="D50" s="49" t="s">
        <v>32</v>
      </c>
      <c r="E50" s="49" t="s">
        <v>18</v>
      </c>
      <c r="F50" s="56">
        <v>90</v>
      </c>
      <c r="G50" s="64">
        <v>87.378640776699</v>
      </c>
      <c r="H50" s="49" t="s">
        <v>52</v>
      </c>
      <c r="I50" s="49" t="s">
        <v>30</v>
      </c>
      <c r="J50" s="69">
        <v>0.970873786407767</v>
      </c>
    </row>
    <row r="51" s="40" customFormat="true" ht="17.1" customHeight="true" spans="1:10">
      <c r="A51" s="44">
        <v>12</v>
      </c>
      <c r="B51" s="48"/>
      <c r="C51" s="44" t="s">
        <v>39</v>
      </c>
      <c r="D51" s="49" t="s">
        <v>40</v>
      </c>
      <c r="E51" s="49" t="s">
        <v>18</v>
      </c>
      <c r="F51" s="56">
        <v>90</v>
      </c>
      <c r="G51" s="64">
        <v>87.378640776699</v>
      </c>
      <c r="H51" s="49" t="s">
        <v>52</v>
      </c>
      <c r="I51" s="49" t="s">
        <v>30</v>
      </c>
      <c r="J51" s="69">
        <v>0.970873786407767</v>
      </c>
    </row>
    <row r="52" s="40" customFormat="true" ht="17.1" customHeight="true" spans="1:10">
      <c r="A52" s="44">
        <v>13</v>
      </c>
      <c r="B52" s="48"/>
      <c r="C52" s="44" t="s">
        <v>41</v>
      </c>
      <c r="D52" s="49" t="s">
        <v>42</v>
      </c>
      <c r="E52" s="49" t="s">
        <v>18</v>
      </c>
      <c r="F52" s="56">
        <v>90</v>
      </c>
      <c r="G52" s="64">
        <v>87.378640776699</v>
      </c>
      <c r="H52" s="49" t="s">
        <v>52</v>
      </c>
      <c r="I52" s="49" t="s">
        <v>30</v>
      </c>
      <c r="J52" s="69">
        <v>0.970873786407767</v>
      </c>
    </row>
    <row r="53" s="40" customFormat="true" ht="17.1" customHeight="true" spans="1:10">
      <c r="A53" s="44">
        <v>14</v>
      </c>
      <c r="B53" s="48"/>
      <c r="C53" s="44" t="s">
        <v>43</v>
      </c>
      <c r="D53" s="49" t="s">
        <v>26</v>
      </c>
      <c r="E53" s="49" t="s">
        <v>18</v>
      </c>
      <c r="F53" s="65"/>
      <c r="G53" s="57"/>
      <c r="H53" s="61"/>
      <c r="I53" s="49"/>
      <c r="J53" s="69">
        <v>0.970873786407767</v>
      </c>
    </row>
    <row r="54" s="40" customFormat="true" ht="17.1" customHeight="true" spans="1:10">
      <c r="A54" s="44">
        <v>15</v>
      </c>
      <c r="B54" s="48"/>
      <c r="C54" s="44" t="s">
        <v>44</v>
      </c>
      <c r="D54" s="49" t="s">
        <v>26</v>
      </c>
      <c r="E54" s="49" t="s">
        <v>18</v>
      </c>
      <c r="F54" s="65"/>
      <c r="G54" s="57"/>
      <c r="H54" s="62"/>
      <c r="I54" s="49"/>
      <c r="J54" s="69">
        <v>0.970873786407767</v>
      </c>
    </row>
    <row r="55" s="40" customFormat="true" ht="17.1" customHeight="true" spans="1:10">
      <c r="A55" s="44">
        <v>16</v>
      </c>
      <c r="B55" s="48"/>
      <c r="C55" s="44" t="s">
        <v>45</v>
      </c>
      <c r="D55" s="49" t="s">
        <v>26</v>
      </c>
      <c r="E55" s="49" t="s">
        <v>18</v>
      </c>
      <c r="F55" s="65"/>
      <c r="G55" s="57"/>
      <c r="H55" s="49"/>
      <c r="I55" s="49"/>
      <c r="J55" s="69">
        <v>0.970873786407767</v>
      </c>
    </row>
    <row r="56" s="40" customFormat="true" ht="17.1" customHeight="true" spans="1:10">
      <c r="A56" s="44">
        <v>17</v>
      </c>
      <c r="B56" s="50"/>
      <c r="C56" s="44" t="s">
        <v>46</v>
      </c>
      <c r="D56" s="49" t="s">
        <v>26</v>
      </c>
      <c r="E56" s="49" t="s">
        <v>18</v>
      </c>
      <c r="F56" s="65"/>
      <c r="G56" s="57"/>
      <c r="H56" s="49"/>
      <c r="I56" s="49"/>
      <c r="J56" s="69">
        <v>0.970873786407767</v>
      </c>
    </row>
    <row r="57" s="40" customFormat="true" ht="17.1" customHeight="true" spans="1:10">
      <c r="A57" s="46">
        <v>1</v>
      </c>
      <c r="B57" s="46" t="s">
        <v>54</v>
      </c>
      <c r="C57" s="46" t="s">
        <v>16</v>
      </c>
      <c r="D57" s="47" t="s">
        <v>17</v>
      </c>
      <c r="E57" s="49" t="s">
        <v>18</v>
      </c>
      <c r="F57" s="56">
        <v>110</v>
      </c>
      <c r="G57" s="56">
        <v>105</v>
      </c>
      <c r="H57" s="57" t="s">
        <v>55</v>
      </c>
      <c r="I57" s="49" t="s">
        <v>20</v>
      </c>
      <c r="J57" s="49">
        <v>0.970873786407767</v>
      </c>
    </row>
    <row r="58" s="40" customFormat="true" ht="17.1" customHeight="true" spans="1:10">
      <c r="A58" s="44">
        <v>2</v>
      </c>
      <c r="B58" s="48"/>
      <c r="C58" s="44" t="s">
        <v>21</v>
      </c>
      <c r="D58" s="49" t="s">
        <v>22</v>
      </c>
      <c r="E58" s="49" t="s">
        <v>18</v>
      </c>
      <c r="F58" s="57"/>
      <c r="G58" s="57"/>
      <c r="H58" s="57"/>
      <c r="I58" s="49"/>
      <c r="J58" s="49"/>
    </row>
    <row r="59" s="40" customFormat="true" ht="17.1" customHeight="true" spans="1:10">
      <c r="A59" s="44">
        <v>3</v>
      </c>
      <c r="B59" s="48"/>
      <c r="C59" s="44" t="s">
        <v>23</v>
      </c>
      <c r="D59" s="49" t="s">
        <v>24</v>
      </c>
      <c r="E59" s="49" t="s">
        <v>18</v>
      </c>
      <c r="F59" s="57"/>
      <c r="G59" s="57"/>
      <c r="H59" s="66"/>
      <c r="I59" s="49"/>
      <c r="J59" s="49">
        <v>0.970873786407767</v>
      </c>
    </row>
    <row r="60" s="40" customFormat="true" ht="17.1" customHeight="true" spans="1:10">
      <c r="A60" s="44">
        <v>4</v>
      </c>
      <c r="B60" s="48"/>
      <c r="C60" s="44" t="s">
        <v>25</v>
      </c>
      <c r="D60" s="49" t="s">
        <v>26</v>
      </c>
      <c r="E60" s="49" t="s">
        <v>18</v>
      </c>
      <c r="F60" s="56">
        <v>80</v>
      </c>
      <c r="G60" s="56">
        <v>75</v>
      </c>
      <c r="H60" s="66" t="s">
        <v>55</v>
      </c>
      <c r="I60" s="49"/>
      <c r="J60" s="49">
        <v>0.970873786407767</v>
      </c>
    </row>
    <row r="61" s="40" customFormat="true" ht="17.1" customHeight="true" spans="1:10">
      <c r="A61" s="44">
        <v>5</v>
      </c>
      <c r="B61" s="48"/>
      <c r="C61" s="44" t="s">
        <v>27</v>
      </c>
      <c r="D61" s="49" t="s">
        <v>26</v>
      </c>
      <c r="E61" s="49" t="s">
        <v>18</v>
      </c>
      <c r="F61" s="56">
        <v>74.4</v>
      </c>
      <c r="G61" s="56">
        <v>70</v>
      </c>
      <c r="H61" s="66" t="s">
        <v>55</v>
      </c>
      <c r="I61" s="49"/>
      <c r="J61" s="49">
        <v>0.970873786407767</v>
      </c>
    </row>
    <row r="62" s="40" customFormat="true" ht="17.1" customHeight="true" spans="1:10">
      <c r="A62" s="44">
        <v>6</v>
      </c>
      <c r="B62" s="48"/>
      <c r="C62" s="44" t="s">
        <v>28</v>
      </c>
      <c r="D62" s="49" t="s">
        <v>29</v>
      </c>
      <c r="E62" s="49" t="s">
        <v>18</v>
      </c>
      <c r="F62" s="56">
        <v>85</v>
      </c>
      <c r="G62" s="56">
        <v>80</v>
      </c>
      <c r="H62" s="66" t="s">
        <v>55</v>
      </c>
      <c r="I62" s="49"/>
      <c r="J62" s="49">
        <v>0.970873786407767</v>
      </c>
    </row>
    <row r="63" s="40" customFormat="true" ht="17.1" customHeight="true" spans="1:10">
      <c r="A63" s="44">
        <v>7</v>
      </c>
      <c r="B63" s="48"/>
      <c r="C63" s="44" t="s">
        <v>31</v>
      </c>
      <c r="D63" s="49" t="s">
        <v>32</v>
      </c>
      <c r="E63" s="49" t="s">
        <v>18</v>
      </c>
      <c r="F63" s="56">
        <v>85</v>
      </c>
      <c r="G63" s="56">
        <v>80</v>
      </c>
      <c r="H63" s="66" t="s">
        <v>55</v>
      </c>
      <c r="I63" s="49"/>
      <c r="J63" s="49">
        <v>0.970873786407767</v>
      </c>
    </row>
    <row r="64" s="40" customFormat="true" ht="17.1" customHeight="true" spans="1:10">
      <c r="A64" s="44">
        <v>8</v>
      </c>
      <c r="B64" s="48"/>
      <c r="C64" s="44" t="s">
        <v>33</v>
      </c>
      <c r="D64" s="49" t="s">
        <v>24</v>
      </c>
      <c r="E64" s="49" t="s">
        <v>18</v>
      </c>
      <c r="F64" s="57"/>
      <c r="G64" s="57"/>
      <c r="H64" s="66"/>
      <c r="I64" s="49"/>
      <c r="J64" s="49">
        <v>0.970873786407767</v>
      </c>
    </row>
    <row r="65" s="40" customFormat="true" ht="17.1" customHeight="true" spans="1:10">
      <c r="A65" s="44">
        <v>9</v>
      </c>
      <c r="B65" s="48"/>
      <c r="C65" s="44" t="s">
        <v>34</v>
      </c>
      <c r="D65" s="49" t="s">
        <v>35</v>
      </c>
      <c r="E65" s="49" t="s">
        <v>18</v>
      </c>
      <c r="F65" s="57"/>
      <c r="G65" s="57"/>
      <c r="H65" s="66"/>
      <c r="I65" s="49"/>
      <c r="J65" s="49">
        <v>0.970873786407767</v>
      </c>
    </row>
    <row r="66" s="40" customFormat="true" ht="17.1" customHeight="true" spans="1:10">
      <c r="A66" s="44">
        <v>10</v>
      </c>
      <c r="B66" s="48"/>
      <c r="C66" s="44" t="s">
        <v>37</v>
      </c>
      <c r="D66" s="49" t="s">
        <v>29</v>
      </c>
      <c r="E66" s="49" t="s">
        <v>18</v>
      </c>
      <c r="F66" s="56">
        <v>85</v>
      </c>
      <c r="G66" s="56">
        <v>80</v>
      </c>
      <c r="H66" s="57" t="s">
        <v>55</v>
      </c>
      <c r="I66" s="49" t="s">
        <v>30</v>
      </c>
      <c r="J66" s="49">
        <v>0.970873786407767</v>
      </c>
    </row>
    <row r="67" s="40" customFormat="true" ht="17.1" customHeight="true" spans="1:10">
      <c r="A67" s="44">
        <v>11</v>
      </c>
      <c r="B67" s="48"/>
      <c r="C67" s="44" t="s">
        <v>38</v>
      </c>
      <c r="D67" s="49" t="s">
        <v>32</v>
      </c>
      <c r="E67" s="49" t="s">
        <v>18</v>
      </c>
      <c r="F67" s="56">
        <v>85</v>
      </c>
      <c r="G67" s="56">
        <v>80</v>
      </c>
      <c r="H67" s="57" t="s">
        <v>55</v>
      </c>
      <c r="I67" s="49" t="s">
        <v>30</v>
      </c>
      <c r="J67" s="49">
        <v>0.970873786407767</v>
      </c>
    </row>
    <row r="68" s="40" customFormat="true" ht="17.1" customHeight="true" spans="1:10">
      <c r="A68" s="44">
        <v>12</v>
      </c>
      <c r="B68" s="48"/>
      <c r="C68" s="44" t="s">
        <v>39</v>
      </c>
      <c r="D68" s="49" t="s">
        <v>40</v>
      </c>
      <c r="E68" s="49" t="s">
        <v>18</v>
      </c>
      <c r="F68" s="56">
        <v>85</v>
      </c>
      <c r="G68" s="56">
        <v>80</v>
      </c>
      <c r="H68" s="57" t="s">
        <v>55</v>
      </c>
      <c r="I68" s="49" t="s">
        <v>30</v>
      </c>
      <c r="J68" s="49">
        <v>0.970873786407767</v>
      </c>
    </row>
    <row r="69" s="40" customFormat="true" ht="17.1" customHeight="true" spans="1:10">
      <c r="A69" s="44">
        <v>13</v>
      </c>
      <c r="B69" s="48"/>
      <c r="C69" s="44" t="s">
        <v>41</v>
      </c>
      <c r="D69" s="49" t="s">
        <v>42</v>
      </c>
      <c r="E69" s="49" t="s">
        <v>18</v>
      </c>
      <c r="F69" s="56">
        <v>85</v>
      </c>
      <c r="G69" s="56">
        <v>80</v>
      </c>
      <c r="H69" s="57" t="s">
        <v>55</v>
      </c>
      <c r="I69" s="49" t="s">
        <v>30</v>
      </c>
      <c r="J69" s="49">
        <v>0.970873786407767</v>
      </c>
    </row>
    <row r="70" s="40" customFormat="true" ht="17.1" customHeight="true" spans="1:10">
      <c r="A70" s="44">
        <v>14</v>
      </c>
      <c r="B70" s="48"/>
      <c r="C70" s="44" t="s">
        <v>43</v>
      </c>
      <c r="D70" s="49" t="s">
        <v>26</v>
      </c>
      <c r="E70" s="49" t="s">
        <v>18</v>
      </c>
      <c r="F70" s="57"/>
      <c r="G70" s="57"/>
      <c r="H70" s="57"/>
      <c r="I70" s="49"/>
      <c r="J70" s="69">
        <v>0.970873786407767</v>
      </c>
    </row>
    <row r="71" s="40" customFormat="true" ht="17.1" customHeight="true" spans="1:10">
      <c r="A71" s="44">
        <v>15</v>
      </c>
      <c r="B71" s="48"/>
      <c r="C71" s="44" t="s">
        <v>44</v>
      </c>
      <c r="D71" s="49" t="s">
        <v>26</v>
      </c>
      <c r="E71" s="49" t="s">
        <v>18</v>
      </c>
      <c r="F71" s="57"/>
      <c r="G71" s="57"/>
      <c r="H71" s="57"/>
      <c r="I71" s="49"/>
      <c r="J71" s="69">
        <v>0.970873786407767</v>
      </c>
    </row>
    <row r="72" s="40" customFormat="true" ht="17.1" customHeight="true" spans="1:10">
      <c r="A72" s="44">
        <v>16</v>
      </c>
      <c r="B72" s="48"/>
      <c r="C72" s="44" t="s">
        <v>45</v>
      </c>
      <c r="D72" s="49" t="s">
        <v>26</v>
      </c>
      <c r="E72" s="49" t="s">
        <v>18</v>
      </c>
      <c r="F72" s="57"/>
      <c r="G72" s="57"/>
      <c r="H72" s="57"/>
      <c r="I72" s="49"/>
      <c r="J72" s="69">
        <v>0.970873786407767</v>
      </c>
    </row>
    <row r="73" s="40" customFormat="true" ht="17.1" customHeight="true" spans="1:10">
      <c r="A73" s="44">
        <v>17</v>
      </c>
      <c r="B73" s="50"/>
      <c r="C73" s="44" t="s">
        <v>46</v>
      </c>
      <c r="D73" s="49" t="s">
        <v>26</v>
      </c>
      <c r="E73" s="49" t="s">
        <v>18</v>
      </c>
      <c r="F73" s="57"/>
      <c r="G73" s="57"/>
      <c r="H73" s="57"/>
      <c r="I73" s="49"/>
      <c r="J73" s="69">
        <v>0.970873786407767</v>
      </c>
    </row>
    <row r="74" s="40" customFormat="true" ht="17.1" customHeight="true" spans="1:9">
      <c r="A74" s="46">
        <v>1</v>
      </c>
      <c r="B74" s="44" t="s">
        <v>56</v>
      </c>
      <c r="C74" s="46" t="s">
        <v>16</v>
      </c>
      <c r="D74" s="47" t="s">
        <v>17</v>
      </c>
      <c r="E74" s="49" t="s">
        <v>18</v>
      </c>
      <c r="F74" s="56">
        <f>G74*1.06</f>
        <v>116.6</v>
      </c>
      <c r="G74" s="56">
        <v>110</v>
      </c>
      <c r="H74" s="57" t="s">
        <v>57</v>
      </c>
      <c r="I74" s="57" t="s">
        <v>58</v>
      </c>
    </row>
    <row r="75" s="40" customFormat="true" ht="17.1" customHeight="true" spans="1:9">
      <c r="A75" s="44">
        <v>2</v>
      </c>
      <c r="B75" s="44"/>
      <c r="C75" s="44" t="s">
        <v>21</v>
      </c>
      <c r="D75" s="49" t="s">
        <v>22</v>
      </c>
      <c r="E75" s="49" t="s">
        <v>18</v>
      </c>
      <c r="F75" s="56"/>
      <c r="G75" s="56"/>
      <c r="H75" s="57"/>
      <c r="I75" s="57"/>
    </row>
    <row r="76" s="40" customFormat="true" ht="17.1" customHeight="true" spans="1:9">
      <c r="A76" s="44">
        <v>3</v>
      </c>
      <c r="B76" s="44"/>
      <c r="C76" s="44" t="s">
        <v>23</v>
      </c>
      <c r="D76" s="49" t="s">
        <v>24</v>
      </c>
      <c r="E76" s="49" t="s">
        <v>18</v>
      </c>
      <c r="F76" s="56"/>
      <c r="G76" s="56"/>
      <c r="H76" s="57"/>
      <c r="I76" s="57"/>
    </row>
    <row r="77" s="40" customFormat="true" ht="17.1" customHeight="true" spans="1:9">
      <c r="A77" s="44">
        <v>4</v>
      </c>
      <c r="B77" s="44"/>
      <c r="C77" s="44" t="s">
        <v>25</v>
      </c>
      <c r="D77" s="49" t="s">
        <v>26</v>
      </c>
      <c r="E77" s="49" t="s">
        <v>18</v>
      </c>
      <c r="F77" s="56">
        <f>G77*1.06</f>
        <v>80.56</v>
      </c>
      <c r="G77" s="56">
        <v>76</v>
      </c>
      <c r="H77" s="57" t="s">
        <v>57</v>
      </c>
      <c r="I77" s="57" t="s">
        <v>30</v>
      </c>
    </row>
    <row r="78" s="40" customFormat="true" ht="17.1" customHeight="true" spans="1:9">
      <c r="A78" s="44">
        <v>5</v>
      </c>
      <c r="B78" s="44"/>
      <c r="C78" s="44" t="s">
        <v>27</v>
      </c>
      <c r="D78" s="49" t="s">
        <v>26</v>
      </c>
      <c r="E78" s="49" t="s">
        <v>18</v>
      </c>
      <c r="F78" s="70"/>
      <c r="G78" s="70"/>
      <c r="H78" s="57"/>
      <c r="I78" s="57"/>
    </row>
    <row r="79" s="40" customFormat="true" ht="17.1" customHeight="true" spans="1:9">
      <c r="A79" s="44">
        <v>6</v>
      </c>
      <c r="B79" s="44"/>
      <c r="C79" s="44" t="s">
        <v>28</v>
      </c>
      <c r="D79" s="49" t="s">
        <v>29</v>
      </c>
      <c r="E79" s="49" t="s">
        <v>18</v>
      </c>
      <c r="F79" s="56">
        <f>G79*1.06</f>
        <v>95.4</v>
      </c>
      <c r="G79" s="56">
        <v>90</v>
      </c>
      <c r="H79" s="57" t="s">
        <v>57</v>
      </c>
      <c r="I79" s="57" t="s">
        <v>30</v>
      </c>
    </row>
    <row r="80" s="40" customFormat="true" ht="17.1" customHeight="true" spans="1:9">
      <c r="A80" s="44">
        <v>7</v>
      </c>
      <c r="B80" s="44"/>
      <c r="C80" s="44" t="s">
        <v>31</v>
      </c>
      <c r="D80" s="49" t="s">
        <v>32</v>
      </c>
      <c r="E80" s="49" t="s">
        <v>18</v>
      </c>
      <c r="F80" s="56">
        <f>G80*1.06</f>
        <v>95.4</v>
      </c>
      <c r="G80" s="56">
        <v>90</v>
      </c>
      <c r="H80" s="57" t="s">
        <v>57</v>
      </c>
      <c r="I80" s="57" t="s">
        <v>30</v>
      </c>
    </row>
    <row r="81" s="40" customFormat="true" ht="17.1" customHeight="true" spans="1:9">
      <c r="A81" s="44">
        <v>8</v>
      </c>
      <c r="B81" s="44"/>
      <c r="C81" s="44" t="s">
        <v>33</v>
      </c>
      <c r="D81" s="49" t="s">
        <v>24</v>
      </c>
      <c r="E81" s="49" t="s">
        <v>18</v>
      </c>
      <c r="F81" s="56"/>
      <c r="G81" s="56"/>
      <c r="H81" s="57"/>
      <c r="I81" s="57"/>
    </row>
    <row r="82" s="40" customFormat="true" ht="17.1" customHeight="true" spans="1:9">
      <c r="A82" s="44">
        <v>9</v>
      </c>
      <c r="B82" s="44"/>
      <c r="C82" s="44" t="s">
        <v>34</v>
      </c>
      <c r="D82" s="49" t="s">
        <v>35</v>
      </c>
      <c r="E82" s="49" t="s">
        <v>18</v>
      </c>
      <c r="F82" s="70"/>
      <c r="G82" s="70"/>
      <c r="H82" s="57"/>
      <c r="I82" s="57"/>
    </row>
    <row r="83" s="40" customFormat="true" ht="17.1" customHeight="true" spans="1:9">
      <c r="A83" s="44">
        <v>10</v>
      </c>
      <c r="B83" s="44"/>
      <c r="C83" s="44" t="s">
        <v>37</v>
      </c>
      <c r="D83" s="49" t="s">
        <v>29</v>
      </c>
      <c r="E83" s="49" t="s">
        <v>18</v>
      </c>
      <c r="F83" s="56">
        <f>G83*1.06</f>
        <v>95.4</v>
      </c>
      <c r="G83" s="56">
        <v>90</v>
      </c>
      <c r="H83" s="57" t="s">
        <v>57</v>
      </c>
      <c r="I83" s="57" t="s">
        <v>30</v>
      </c>
    </row>
    <row r="84" s="40" customFormat="true" ht="17.1" customHeight="true" spans="1:9">
      <c r="A84" s="44">
        <v>11</v>
      </c>
      <c r="B84" s="44"/>
      <c r="C84" s="44" t="s">
        <v>38</v>
      </c>
      <c r="D84" s="49" t="s">
        <v>32</v>
      </c>
      <c r="E84" s="49" t="s">
        <v>18</v>
      </c>
      <c r="F84" s="56">
        <f>G84*1.06</f>
        <v>95.4</v>
      </c>
      <c r="G84" s="56">
        <v>90</v>
      </c>
      <c r="H84" s="57" t="s">
        <v>57</v>
      </c>
      <c r="I84" s="57" t="s">
        <v>30</v>
      </c>
    </row>
    <row r="85" s="40" customFormat="true" ht="17.1" customHeight="true" spans="1:10">
      <c r="A85" s="44">
        <v>12</v>
      </c>
      <c r="B85" s="44"/>
      <c r="C85" s="44" t="s">
        <v>39</v>
      </c>
      <c r="D85" s="49" t="s">
        <v>40</v>
      </c>
      <c r="E85" s="49" t="s">
        <v>18</v>
      </c>
      <c r="F85" s="57"/>
      <c r="G85" s="57"/>
      <c r="H85" s="57"/>
      <c r="I85" s="49"/>
      <c r="J85" s="75">
        <v>0.970873786407767</v>
      </c>
    </row>
    <row r="86" s="40" customFormat="true" ht="17.1" customHeight="true" spans="1:10">
      <c r="A86" s="44">
        <v>13</v>
      </c>
      <c r="B86" s="44"/>
      <c r="C86" s="44" t="s">
        <v>41</v>
      </c>
      <c r="D86" s="49" t="s">
        <v>42</v>
      </c>
      <c r="E86" s="49" t="s">
        <v>18</v>
      </c>
      <c r="F86" s="57"/>
      <c r="G86" s="57"/>
      <c r="H86" s="57"/>
      <c r="I86" s="49"/>
      <c r="J86" s="75">
        <v>0.970873786407767</v>
      </c>
    </row>
    <row r="87" s="40" customFormat="true" ht="17.1" customHeight="true" spans="1:10">
      <c r="A87" s="44">
        <v>14</v>
      </c>
      <c r="B87" s="44"/>
      <c r="C87" s="44" t="s">
        <v>43</v>
      </c>
      <c r="D87" s="49" t="s">
        <v>26</v>
      </c>
      <c r="E87" s="49" t="s">
        <v>18</v>
      </c>
      <c r="F87" s="57"/>
      <c r="G87" s="57"/>
      <c r="H87" s="57"/>
      <c r="I87" s="49"/>
      <c r="J87" s="75">
        <v>0.970873786407767</v>
      </c>
    </row>
    <row r="88" s="40" customFormat="true" ht="17.1" customHeight="true" spans="1:10">
      <c r="A88" s="44">
        <v>15</v>
      </c>
      <c r="B88" s="44"/>
      <c r="C88" s="44" t="s">
        <v>44</v>
      </c>
      <c r="D88" s="49" t="s">
        <v>26</v>
      </c>
      <c r="E88" s="49" t="s">
        <v>18</v>
      </c>
      <c r="F88" s="57"/>
      <c r="G88" s="57"/>
      <c r="H88" s="57"/>
      <c r="I88" s="49"/>
      <c r="J88" s="75">
        <v>0.970873786407767</v>
      </c>
    </row>
    <row r="89" s="40" customFormat="true" ht="17.1" customHeight="true" spans="1:10">
      <c r="A89" s="44">
        <v>16</v>
      </c>
      <c r="B89" s="44"/>
      <c r="C89" s="44" t="s">
        <v>45</v>
      </c>
      <c r="D89" s="49" t="s">
        <v>26</v>
      </c>
      <c r="E89" s="49" t="s">
        <v>18</v>
      </c>
      <c r="F89" s="57"/>
      <c r="G89" s="57"/>
      <c r="H89" s="57"/>
      <c r="I89" s="49"/>
      <c r="J89" s="75">
        <v>0.970873786407767</v>
      </c>
    </row>
    <row r="90" s="40" customFormat="true" ht="17.1" customHeight="true" spans="1:10">
      <c r="A90" s="44">
        <v>17</v>
      </c>
      <c r="B90" s="44"/>
      <c r="C90" s="44" t="s">
        <v>46</v>
      </c>
      <c r="D90" s="49" t="s">
        <v>26</v>
      </c>
      <c r="E90" s="49" t="s">
        <v>18</v>
      </c>
      <c r="F90" s="57"/>
      <c r="G90" s="57"/>
      <c r="H90" s="57"/>
      <c r="I90" s="49"/>
      <c r="J90" s="75">
        <v>0.970873786407767</v>
      </c>
    </row>
    <row r="91" s="40" customFormat="true" ht="17.1" customHeight="true" spans="1:10">
      <c r="A91" s="46">
        <v>1</v>
      </c>
      <c r="B91" s="44" t="s">
        <v>59</v>
      </c>
      <c r="C91" s="46" t="s">
        <v>16</v>
      </c>
      <c r="D91" s="47" t="s">
        <v>17</v>
      </c>
      <c r="E91" s="49" t="s">
        <v>18</v>
      </c>
      <c r="F91" s="71">
        <f>G91/J91</f>
        <v>88.58</v>
      </c>
      <c r="G91" s="71">
        <v>86</v>
      </c>
      <c r="H91" s="49" t="s">
        <v>60</v>
      </c>
      <c r="I91" s="49" t="s">
        <v>20</v>
      </c>
      <c r="J91" s="69">
        <v>0.970873786407767</v>
      </c>
    </row>
    <row r="92" s="40" customFormat="true" ht="17.1" customHeight="true" spans="1:10">
      <c r="A92" s="44">
        <v>2</v>
      </c>
      <c r="B92" s="44"/>
      <c r="C92" s="44" t="s">
        <v>21</v>
      </c>
      <c r="D92" s="49" t="s">
        <v>22</v>
      </c>
      <c r="E92" s="49" t="s">
        <v>18</v>
      </c>
      <c r="F92" s="71"/>
      <c r="G92" s="71"/>
      <c r="H92" s="49"/>
      <c r="I92" s="49"/>
      <c r="J92" s="69">
        <v>0.970873786407767</v>
      </c>
    </row>
    <row r="93" s="40" customFormat="true" ht="17.1" customHeight="true" spans="1:10">
      <c r="A93" s="44">
        <v>3</v>
      </c>
      <c r="B93" s="44"/>
      <c r="C93" s="44" t="s">
        <v>23</v>
      </c>
      <c r="D93" s="49" t="s">
        <v>24</v>
      </c>
      <c r="E93" s="49" t="s">
        <v>18</v>
      </c>
      <c r="F93" s="71"/>
      <c r="G93" s="71"/>
      <c r="H93" s="49"/>
      <c r="I93" s="49"/>
      <c r="J93" s="69">
        <v>0.970873786407767</v>
      </c>
    </row>
    <row r="94" s="40" customFormat="true" ht="17.1" customHeight="true" spans="1:10">
      <c r="A94" s="44">
        <v>4</v>
      </c>
      <c r="B94" s="44"/>
      <c r="C94" s="44" t="s">
        <v>25</v>
      </c>
      <c r="D94" s="49" t="s">
        <v>26</v>
      </c>
      <c r="E94" s="49" t="s">
        <v>18</v>
      </c>
      <c r="F94" s="71"/>
      <c r="G94" s="71"/>
      <c r="H94" s="49"/>
      <c r="I94" s="49"/>
      <c r="J94" s="69">
        <v>0.970873786407767</v>
      </c>
    </row>
    <row r="95" s="40" customFormat="true" ht="17.1" customHeight="true" spans="1:10">
      <c r="A95" s="44">
        <v>5</v>
      </c>
      <c r="B95" s="44"/>
      <c r="C95" s="44" t="s">
        <v>27</v>
      </c>
      <c r="D95" s="49" t="s">
        <v>26</v>
      </c>
      <c r="E95" s="49" t="s">
        <v>18</v>
      </c>
      <c r="F95" s="71"/>
      <c r="G95" s="71"/>
      <c r="H95" s="49"/>
      <c r="I95" s="49"/>
      <c r="J95" s="69">
        <v>0.970873786407767</v>
      </c>
    </row>
    <row r="96" s="40" customFormat="true" ht="17.1" customHeight="true" spans="1:10">
      <c r="A96" s="44">
        <v>6</v>
      </c>
      <c r="B96" s="44"/>
      <c r="C96" s="44" t="s">
        <v>28</v>
      </c>
      <c r="D96" s="49" t="s">
        <v>29</v>
      </c>
      <c r="E96" s="49" t="s">
        <v>18</v>
      </c>
      <c r="F96" s="71">
        <f t="shared" ref="F92:F103" si="2">G96/J96</f>
        <v>72.1</v>
      </c>
      <c r="G96" s="71">
        <v>70</v>
      </c>
      <c r="H96" s="49" t="s">
        <v>61</v>
      </c>
      <c r="I96" s="49" t="s">
        <v>30</v>
      </c>
      <c r="J96" s="69">
        <v>0.970873786407767</v>
      </c>
    </row>
    <row r="97" s="40" customFormat="true" ht="17.1" customHeight="true" spans="1:10">
      <c r="A97" s="44">
        <v>7</v>
      </c>
      <c r="B97" s="44"/>
      <c r="C97" s="44" t="s">
        <v>31</v>
      </c>
      <c r="D97" s="49" t="s">
        <v>32</v>
      </c>
      <c r="E97" s="49" t="s">
        <v>18</v>
      </c>
      <c r="F97" s="71">
        <f t="shared" si="2"/>
        <v>72.1</v>
      </c>
      <c r="G97" s="71">
        <v>70</v>
      </c>
      <c r="H97" s="49" t="s">
        <v>61</v>
      </c>
      <c r="I97" s="49" t="s">
        <v>30</v>
      </c>
      <c r="J97" s="69">
        <v>0.970873786407767</v>
      </c>
    </row>
    <row r="98" s="40" customFormat="true" ht="17.1" customHeight="true" spans="1:10">
      <c r="A98" s="44">
        <v>8</v>
      </c>
      <c r="B98" s="44"/>
      <c r="C98" s="44" t="s">
        <v>33</v>
      </c>
      <c r="D98" s="49" t="s">
        <v>24</v>
      </c>
      <c r="E98" s="49" t="s">
        <v>18</v>
      </c>
      <c r="F98" s="71">
        <f t="shared" si="2"/>
        <v>72.1</v>
      </c>
      <c r="G98" s="71">
        <v>70</v>
      </c>
      <c r="H98" s="49" t="s">
        <v>61</v>
      </c>
      <c r="I98" s="49" t="s">
        <v>30</v>
      </c>
      <c r="J98" s="69">
        <v>0.970873786407767</v>
      </c>
    </row>
    <row r="99" s="40" customFormat="true" ht="17.1" customHeight="true" spans="1:10">
      <c r="A99" s="44">
        <v>9</v>
      </c>
      <c r="B99" s="44"/>
      <c r="C99" s="44" t="s">
        <v>34</v>
      </c>
      <c r="D99" s="49" t="s">
        <v>35</v>
      </c>
      <c r="E99" s="49" t="s">
        <v>18</v>
      </c>
      <c r="F99" s="71">
        <f t="shared" si="2"/>
        <v>0</v>
      </c>
      <c r="G99" s="71"/>
      <c r="H99" s="49"/>
      <c r="I99" s="49"/>
      <c r="J99" s="69">
        <v>0.970873786407767</v>
      </c>
    </row>
    <row r="100" s="40" customFormat="true" ht="17.1" customHeight="true" spans="1:10">
      <c r="A100" s="44">
        <v>10</v>
      </c>
      <c r="B100" s="44"/>
      <c r="C100" s="44" t="s">
        <v>37</v>
      </c>
      <c r="D100" s="49" t="s">
        <v>29</v>
      </c>
      <c r="E100" s="49" t="s">
        <v>18</v>
      </c>
      <c r="F100" s="71">
        <f t="shared" si="2"/>
        <v>75.19</v>
      </c>
      <c r="G100" s="71">
        <v>73</v>
      </c>
      <c r="H100" s="49" t="s">
        <v>61</v>
      </c>
      <c r="I100" s="49" t="s">
        <v>30</v>
      </c>
      <c r="J100" s="69">
        <v>0.970873786407767</v>
      </c>
    </row>
    <row r="101" s="40" customFormat="true" ht="17.1" customHeight="true" spans="1:10">
      <c r="A101" s="44">
        <v>11</v>
      </c>
      <c r="B101" s="44"/>
      <c r="C101" s="44" t="s">
        <v>38</v>
      </c>
      <c r="D101" s="49" t="s">
        <v>32</v>
      </c>
      <c r="E101" s="49" t="s">
        <v>18</v>
      </c>
      <c r="F101" s="71">
        <f t="shared" si="2"/>
        <v>75.19</v>
      </c>
      <c r="G101" s="71">
        <v>73</v>
      </c>
      <c r="H101" s="49" t="s">
        <v>61</v>
      </c>
      <c r="I101" s="49" t="s">
        <v>30</v>
      </c>
      <c r="J101" s="69">
        <v>0.970873786407767</v>
      </c>
    </row>
    <row r="102" s="40" customFormat="true" ht="17.1" customHeight="true" spans="1:10">
      <c r="A102" s="44">
        <v>12</v>
      </c>
      <c r="B102" s="44"/>
      <c r="C102" s="44" t="s">
        <v>39</v>
      </c>
      <c r="D102" s="49" t="s">
        <v>40</v>
      </c>
      <c r="E102" s="49" t="s">
        <v>18</v>
      </c>
      <c r="F102" s="71">
        <f t="shared" si="2"/>
        <v>75.19</v>
      </c>
      <c r="G102" s="71">
        <v>73</v>
      </c>
      <c r="H102" s="49" t="s">
        <v>61</v>
      </c>
      <c r="I102" s="49" t="s">
        <v>30</v>
      </c>
      <c r="J102" s="69">
        <v>0.970873786407767</v>
      </c>
    </row>
    <row r="103" s="40" customFormat="true" ht="17.1" customHeight="true" spans="1:10">
      <c r="A103" s="44">
        <v>13</v>
      </c>
      <c r="B103" s="44"/>
      <c r="C103" s="44" t="s">
        <v>41</v>
      </c>
      <c r="D103" s="49" t="s">
        <v>42</v>
      </c>
      <c r="E103" s="49" t="s">
        <v>18</v>
      </c>
      <c r="F103" s="71">
        <f t="shared" si="2"/>
        <v>75.19</v>
      </c>
      <c r="G103" s="71">
        <v>73</v>
      </c>
      <c r="H103" s="49" t="s">
        <v>61</v>
      </c>
      <c r="I103" s="49" t="s">
        <v>30</v>
      </c>
      <c r="J103" s="69">
        <v>0.970873786407767</v>
      </c>
    </row>
    <row r="104" s="40" customFormat="true" ht="17.1" customHeight="true" spans="1:10">
      <c r="A104" s="44">
        <v>14</v>
      </c>
      <c r="B104" s="44"/>
      <c r="C104" s="44" t="s">
        <v>43</v>
      </c>
      <c r="D104" s="49" t="s">
        <v>26</v>
      </c>
      <c r="E104" s="49" t="s">
        <v>18</v>
      </c>
      <c r="F104" s="72"/>
      <c r="G104" s="72"/>
      <c r="H104" s="73"/>
      <c r="I104" s="76"/>
      <c r="J104" s="69">
        <v>0.970873786407767</v>
      </c>
    </row>
    <row r="105" s="40" customFormat="true" ht="17.1" customHeight="true" spans="1:10">
      <c r="A105" s="44">
        <v>15</v>
      </c>
      <c r="B105" s="44"/>
      <c r="C105" s="44" t="s">
        <v>44</v>
      </c>
      <c r="D105" s="49" t="s">
        <v>26</v>
      </c>
      <c r="E105" s="49" t="s">
        <v>18</v>
      </c>
      <c r="F105" s="54"/>
      <c r="G105" s="57"/>
      <c r="H105" s="44"/>
      <c r="I105" s="49"/>
      <c r="J105" s="69">
        <v>0.970873786407767</v>
      </c>
    </row>
    <row r="106" s="40" customFormat="true" ht="17.1" customHeight="true" spans="1:10">
      <c r="A106" s="44">
        <v>16</v>
      </c>
      <c r="B106" s="44"/>
      <c r="C106" s="44" t="s">
        <v>45</v>
      </c>
      <c r="D106" s="49" t="s">
        <v>26</v>
      </c>
      <c r="E106" s="49" t="s">
        <v>18</v>
      </c>
      <c r="F106" s="54"/>
      <c r="G106" s="57"/>
      <c r="H106" s="44"/>
      <c r="I106" s="49"/>
      <c r="J106" s="69">
        <v>0.970873786407767</v>
      </c>
    </row>
    <row r="107" s="40" customFormat="true" ht="17.1" customHeight="true" spans="1:10">
      <c r="A107" s="44">
        <v>17</v>
      </c>
      <c r="B107" s="44"/>
      <c r="C107" s="44" t="s">
        <v>46</v>
      </c>
      <c r="D107" s="49" t="s">
        <v>26</v>
      </c>
      <c r="E107" s="49" t="s">
        <v>18</v>
      </c>
      <c r="F107" s="56"/>
      <c r="G107" s="56"/>
      <c r="H107" s="44"/>
      <c r="I107" s="49"/>
      <c r="J107" s="69">
        <v>0.970873786407767</v>
      </c>
    </row>
    <row r="108" s="40" customFormat="true" ht="17.1" customHeight="true" spans="1:10">
      <c r="A108" s="46">
        <v>1</v>
      </c>
      <c r="B108" s="44" t="s">
        <v>62</v>
      </c>
      <c r="C108" s="46" t="s">
        <v>16</v>
      </c>
      <c r="D108" s="47" t="s">
        <v>17</v>
      </c>
      <c r="E108" s="49" t="s">
        <v>18</v>
      </c>
      <c r="F108" s="56">
        <v>105.15</v>
      </c>
      <c r="G108" s="56">
        <v>102</v>
      </c>
      <c r="H108" s="49" t="s">
        <v>63</v>
      </c>
      <c r="I108" s="49" t="s">
        <v>20</v>
      </c>
      <c r="J108" s="69">
        <v>0.970873786407767</v>
      </c>
    </row>
    <row r="109" s="40" customFormat="true" ht="17.1" customHeight="true" spans="1:10">
      <c r="A109" s="44">
        <v>2</v>
      </c>
      <c r="B109" s="44"/>
      <c r="C109" s="44" t="s">
        <v>21</v>
      </c>
      <c r="D109" s="49" t="s">
        <v>22</v>
      </c>
      <c r="E109" s="49" t="s">
        <v>18</v>
      </c>
      <c r="F109" s="56"/>
      <c r="G109" s="56"/>
      <c r="H109" s="49"/>
      <c r="I109" s="49"/>
      <c r="J109" s="69">
        <v>0.970873786407767</v>
      </c>
    </row>
    <row r="110" s="40" customFormat="true" ht="17.1" customHeight="true" spans="1:10">
      <c r="A110" s="44">
        <v>3</v>
      </c>
      <c r="B110" s="44"/>
      <c r="C110" s="44" t="s">
        <v>23</v>
      </c>
      <c r="D110" s="49" t="s">
        <v>24</v>
      </c>
      <c r="E110" s="49" t="s">
        <v>18</v>
      </c>
      <c r="F110" s="56">
        <v>87.63</v>
      </c>
      <c r="G110" s="56">
        <v>85</v>
      </c>
      <c r="H110" s="49" t="s">
        <v>63</v>
      </c>
      <c r="I110" s="49"/>
      <c r="J110" s="69">
        <v>0.970873786407767</v>
      </c>
    </row>
    <row r="111" s="40" customFormat="true" ht="17.1" customHeight="true" spans="1:10">
      <c r="A111" s="44">
        <v>4</v>
      </c>
      <c r="B111" s="44"/>
      <c r="C111" s="44" t="s">
        <v>25</v>
      </c>
      <c r="D111" s="49" t="s">
        <v>26</v>
      </c>
      <c r="E111" s="49" t="s">
        <v>18</v>
      </c>
      <c r="F111" s="56">
        <v>87.63</v>
      </c>
      <c r="G111" s="56">
        <v>85</v>
      </c>
      <c r="H111" s="49" t="s">
        <v>63</v>
      </c>
      <c r="I111" s="49" t="s">
        <v>30</v>
      </c>
      <c r="J111" s="69">
        <v>0.970873786407767</v>
      </c>
    </row>
    <row r="112" s="40" customFormat="true" ht="17.1" customHeight="true" spans="1:10">
      <c r="A112" s="44">
        <v>5</v>
      </c>
      <c r="B112" s="44"/>
      <c r="C112" s="44" t="s">
        <v>27</v>
      </c>
      <c r="D112" s="49" t="s">
        <v>26</v>
      </c>
      <c r="E112" s="49" t="s">
        <v>18</v>
      </c>
      <c r="F112" s="56">
        <v>87.63</v>
      </c>
      <c r="G112" s="56">
        <v>85</v>
      </c>
      <c r="H112" s="49" t="s">
        <v>63</v>
      </c>
      <c r="I112" s="49" t="s">
        <v>30</v>
      </c>
      <c r="J112" s="69">
        <v>0.970873786407767</v>
      </c>
    </row>
    <row r="113" s="40" customFormat="true" ht="17.1" customHeight="true" spans="1:10">
      <c r="A113" s="44">
        <v>6</v>
      </c>
      <c r="B113" s="44"/>
      <c r="C113" s="44" t="s">
        <v>28</v>
      </c>
      <c r="D113" s="49" t="s">
        <v>29</v>
      </c>
      <c r="E113" s="49" t="s">
        <v>18</v>
      </c>
      <c r="F113" s="56">
        <v>87.63</v>
      </c>
      <c r="G113" s="56">
        <v>85</v>
      </c>
      <c r="H113" s="49" t="s">
        <v>63</v>
      </c>
      <c r="I113" s="49" t="s">
        <v>50</v>
      </c>
      <c r="J113" s="69">
        <v>0.970873786407767</v>
      </c>
    </row>
    <row r="114" s="40" customFormat="true" ht="17.1" customHeight="true" spans="1:10">
      <c r="A114" s="44">
        <v>7</v>
      </c>
      <c r="B114" s="44"/>
      <c r="C114" s="44" t="s">
        <v>31</v>
      </c>
      <c r="D114" s="49" t="s">
        <v>32</v>
      </c>
      <c r="E114" s="49" t="s">
        <v>18</v>
      </c>
      <c r="F114" s="56">
        <v>87.63</v>
      </c>
      <c r="G114" s="56">
        <v>85</v>
      </c>
      <c r="H114" s="49" t="s">
        <v>63</v>
      </c>
      <c r="I114" s="49" t="s">
        <v>50</v>
      </c>
      <c r="J114" s="69">
        <v>0.970873786407767</v>
      </c>
    </row>
    <row r="115" s="40" customFormat="true" ht="17.1" customHeight="true" spans="1:10">
      <c r="A115" s="44">
        <v>8</v>
      </c>
      <c r="B115" s="44"/>
      <c r="C115" s="44" t="s">
        <v>33</v>
      </c>
      <c r="D115" s="49" t="s">
        <v>24</v>
      </c>
      <c r="E115" s="49" t="s">
        <v>18</v>
      </c>
      <c r="F115" s="56">
        <v>87.63</v>
      </c>
      <c r="G115" s="56">
        <v>85</v>
      </c>
      <c r="H115" s="49" t="s">
        <v>63</v>
      </c>
      <c r="I115" s="49" t="s">
        <v>50</v>
      </c>
      <c r="J115" s="69">
        <v>0.970873786407767</v>
      </c>
    </row>
    <row r="116" s="40" customFormat="true" ht="17.1" customHeight="true" spans="1:10">
      <c r="A116" s="44">
        <v>9</v>
      </c>
      <c r="B116" s="44"/>
      <c r="C116" s="44" t="s">
        <v>34</v>
      </c>
      <c r="D116" s="49" t="s">
        <v>35</v>
      </c>
      <c r="E116" s="49" t="s">
        <v>18</v>
      </c>
      <c r="F116" s="56"/>
      <c r="G116" s="56"/>
      <c r="H116" s="49"/>
      <c r="I116" s="49"/>
      <c r="J116" s="69">
        <v>0.970873786407767</v>
      </c>
    </row>
    <row r="117" s="40" customFormat="true" ht="17.1" customHeight="true" spans="1:10">
      <c r="A117" s="44">
        <v>10</v>
      </c>
      <c r="B117" s="44"/>
      <c r="C117" s="44" t="s">
        <v>37</v>
      </c>
      <c r="D117" s="49" t="s">
        <v>29</v>
      </c>
      <c r="E117" s="49" t="s">
        <v>18</v>
      </c>
      <c r="F117" s="56">
        <v>92.78</v>
      </c>
      <c r="G117" s="56">
        <v>90</v>
      </c>
      <c r="H117" s="49" t="s">
        <v>63</v>
      </c>
      <c r="I117" s="49" t="s">
        <v>30</v>
      </c>
      <c r="J117" s="69">
        <v>0.970873786407767</v>
      </c>
    </row>
    <row r="118" s="40" customFormat="true" ht="17.1" customHeight="true" spans="1:10">
      <c r="A118" s="44">
        <v>11</v>
      </c>
      <c r="B118" s="44"/>
      <c r="C118" s="44" t="s">
        <v>38</v>
      </c>
      <c r="D118" s="49" t="s">
        <v>32</v>
      </c>
      <c r="E118" s="49" t="s">
        <v>18</v>
      </c>
      <c r="F118" s="56">
        <v>92.78</v>
      </c>
      <c r="G118" s="56">
        <v>90</v>
      </c>
      <c r="H118" s="49" t="s">
        <v>63</v>
      </c>
      <c r="I118" s="49" t="s">
        <v>30</v>
      </c>
      <c r="J118" s="69">
        <v>0.970873786407767</v>
      </c>
    </row>
    <row r="119" s="40" customFormat="true" ht="17.1" customHeight="true" spans="1:10">
      <c r="A119" s="44">
        <v>12</v>
      </c>
      <c r="B119" s="44"/>
      <c r="C119" s="44" t="s">
        <v>39</v>
      </c>
      <c r="D119" s="49" t="s">
        <v>40</v>
      </c>
      <c r="E119" s="49" t="s">
        <v>18</v>
      </c>
      <c r="F119" s="56">
        <v>92.78</v>
      </c>
      <c r="G119" s="56">
        <v>90</v>
      </c>
      <c r="H119" s="49" t="s">
        <v>63</v>
      </c>
      <c r="I119" s="49" t="s">
        <v>30</v>
      </c>
      <c r="J119" s="69">
        <v>0.970873786407767</v>
      </c>
    </row>
    <row r="120" s="40" customFormat="true" ht="17.1" customHeight="true" spans="1:10">
      <c r="A120" s="44">
        <v>13</v>
      </c>
      <c r="B120" s="44"/>
      <c r="C120" s="44" t="s">
        <v>41</v>
      </c>
      <c r="D120" s="49" t="s">
        <v>42</v>
      </c>
      <c r="E120" s="49" t="s">
        <v>18</v>
      </c>
      <c r="F120" s="56">
        <v>92.78</v>
      </c>
      <c r="G120" s="56">
        <v>90</v>
      </c>
      <c r="H120" s="49" t="s">
        <v>63</v>
      </c>
      <c r="I120" s="49" t="s">
        <v>30</v>
      </c>
      <c r="J120" s="69">
        <v>0.970873786407767</v>
      </c>
    </row>
    <row r="121" s="40" customFormat="true" ht="17.1" customHeight="true" spans="1:10">
      <c r="A121" s="44">
        <v>14</v>
      </c>
      <c r="B121" s="44"/>
      <c r="C121" s="44" t="s">
        <v>43</v>
      </c>
      <c r="D121" s="49" t="s">
        <v>26</v>
      </c>
      <c r="E121" s="49" t="s">
        <v>18</v>
      </c>
      <c r="F121" s="57"/>
      <c r="G121" s="57"/>
      <c r="H121" s="49"/>
      <c r="I121" s="49"/>
      <c r="J121" s="69">
        <v>0.970873786407767</v>
      </c>
    </row>
    <row r="122" s="40" customFormat="true" ht="17.1" customHeight="true" spans="1:10">
      <c r="A122" s="44">
        <v>15</v>
      </c>
      <c r="B122" s="44"/>
      <c r="C122" s="44" t="s">
        <v>44</v>
      </c>
      <c r="D122" s="49" t="s">
        <v>26</v>
      </c>
      <c r="E122" s="49" t="s">
        <v>18</v>
      </c>
      <c r="F122" s="57"/>
      <c r="G122" s="57"/>
      <c r="H122" s="49"/>
      <c r="I122" s="49"/>
      <c r="J122" s="69">
        <v>0.970873786407767</v>
      </c>
    </row>
    <row r="123" s="40" customFormat="true" ht="17.1" customHeight="true" spans="1:10">
      <c r="A123" s="44">
        <v>16</v>
      </c>
      <c r="B123" s="44"/>
      <c r="C123" s="44" t="s">
        <v>45</v>
      </c>
      <c r="D123" s="49" t="s">
        <v>26</v>
      </c>
      <c r="E123" s="49" t="s">
        <v>18</v>
      </c>
      <c r="F123" s="57"/>
      <c r="G123" s="57"/>
      <c r="H123" s="49"/>
      <c r="I123" s="49"/>
      <c r="J123" s="69">
        <v>0.970873786407767</v>
      </c>
    </row>
    <row r="124" s="40" customFormat="true" ht="17.1" customHeight="true" spans="1:10">
      <c r="A124" s="44">
        <v>17</v>
      </c>
      <c r="B124" s="44"/>
      <c r="C124" s="44" t="s">
        <v>46</v>
      </c>
      <c r="D124" s="49" t="s">
        <v>26</v>
      </c>
      <c r="E124" s="49" t="s">
        <v>18</v>
      </c>
      <c r="F124" s="57"/>
      <c r="G124" s="57"/>
      <c r="H124" s="49"/>
      <c r="I124" s="49"/>
      <c r="J124" s="69">
        <v>0.970873786407767</v>
      </c>
    </row>
    <row r="125" s="40" customFormat="true" ht="17.1" customHeight="true" spans="1:10">
      <c r="A125" s="46">
        <v>1</v>
      </c>
      <c r="B125" s="44" t="s">
        <v>64</v>
      </c>
      <c r="C125" s="46" t="s">
        <v>16</v>
      </c>
      <c r="D125" s="47" t="s">
        <v>17</v>
      </c>
      <c r="E125" s="47" t="s">
        <v>18</v>
      </c>
      <c r="F125" s="56">
        <f>G125*1.03</f>
        <v>105.06</v>
      </c>
      <c r="G125" s="56">
        <v>102</v>
      </c>
      <c r="H125" s="74" t="s">
        <v>65</v>
      </c>
      <c r="I125" s="44" t="s">
        <v>20</v>
      </c>
      <c r="J125" s="69">
        <v>0.970873786407767</v>
      </c>
    </row>
    <row r="126" s="40" customFormat="true" ht="17.1" customHeight="true" spans="1:10">
      <c r="A126" s="44">
        <v>2</v>
      </c>
      <c r="B126" s="44"/>
      <c r="C126" s="44" t="s">
        <v>21</v>
      </c>
      <c r="D126" s="49" t="s">
        <v>22</v>
      </c>
      <c r="E126" s="49" t="s">
        <v>18</v>
      </c>
      <c r="F126" s="56">
        <f t="shared" ref="F126:F137" si="3">G126*1.03</f>
        <v>0</v>
      </c>
      <c r="G126" s="56"/>
      <c r="H126" s="74"/>
      <c r="I126" s="44"/>
      <c r="J126" s="69">
        <v>0.970873786407767</v>
      </c>
    </row>
    <row r="127" s="40" customFormat="true" ht="17.1" customHeight="true" spans="1:10">
      <c r="A127" s="44">
        <v>3</v>
      </c>
      <c r="B127" s="44"/>
      <c r="C127" s="44" t="s">
        <v>23</v>
      </c>
      <c r="D127" s="49" t="s">
        <v>24</v>
      </c>
      <c r="E127" s="49" t="s">
        <v>18</v>
      </c>
      <c r="F127" s="56">
        <f t="shared" si="3"/>
        <v>89.61</v>
      </c>
      <c r="G127" s="56">
        <v>87</v>
      </c>
      <c r="H127" s="74" t="s">
        <v>65</v>
      </c>
      <c r="I127" s="44"/>
      <c r="J127" s="69">
        <v>0.970873786407767</v>
      </c>
    </row>
    <row r="128" s="40" customFormat="true" ht="17.1" customHeight="true" spans="1:10">
      <c r="A128" s="44">
        <v>4</v>
      </c>
      <c r="B128" s="44"/>
      <c r="C128" s="44" t="s">
        <v>25</v>
      </c>
      <c r="D128" s="49" t="s">
        <v>26</v>
      </c>
      <c r="E128" s="49" t="s">
        <v>18</v>
      </c>
      <c r="F128" s="56">
        <f t="shared" si="3"/>
        <v>0</v>
      </c>
      <c r="G128" s="56"/>
      <c r="H128" s="74"/>
      <c r="I128" s="44"/>
      <c r="J128" s="69">
        <v>0.970873786407767</v>
      </c>
    </row>
    <row r="129" s="40" customFormat="true" ht="17.1" customHeight="true" spans="1:10">
      <c r="A129" s="44">
        <v>5</v>
      </c>
      <c r="B129" s="44"/>
      <c r="C129" s="44" t="s">
        <v>27</v>
      </c>
      <c r="D129" s="49" t="s">
        <v>26</v>
      </c>
      <c r="E129" s="49" t="s">
        <v>18</v>
      </c>
      <c r="F129" s="56">
        <f t="shared" si="3"/>
        <v>0</v>
      </c>
      <c r="G129" s="56"/>
      <c r="H129" s="74"/>
      <c r="I129" s="44"/>
      <c r="J129" s="69">
        <v>0.970873786407767</v>
      </c>
    </row>
    <row r="130" s="40" customFormat="true" ht="17.1" customHeight="true" spans="1:10">
      <c r="A130" s="44">
        <v>6</v>
      </c>
      <c r="B130" s="44"/>
      <c r="C130" s="44" t="s">
        <v>28</v>
      </c>
      <c r="D130" s="49" t="s">
        <v>29</v>
      </c>
      <c r="E130" s="49" t="s">
        <v>18</v>
      </c>
      <c r="F130" s="56">
        <f t="shared" si="3"/>
        <v>105.06</v>
      </c>
      <c r="G130" s="56">
        <v>102</v>
      </c>
      <c r="H130" s="74" t="s">
        <v>65</v>
      </c>
      <c r="I130" s="44" t="s">
        <v>50</v>
      </c>
      <c r="J130" s="69">
        <v>0.970873786407767</v>
      </c>
    </row>
    <row r="131" s="40" customFormat="true" ht="17.1" customHeight="true" spans="1:10">
      <c r="A131" s="44">
        <v>7</v>
      </c>
      <c r="B131" s="44"/>
      <c r="C131" s="44" t="s">
        <v>31</v>
      </c>
      <c r="D131" s="49" t="s">
        <v>32</v>
      </c>
      <c r="E131" s="49" t="s">
        <v>18</v>
      </c>
      <c r="F131" s="56">
        <f t="shared" si="3"/>
        <v>105.06</v>
      </c>
      <c r="G131" s="56">
        <v>102</v>
      </c>
      <c r="H131" s="74" t="s">
        <v>65</v>
      </c>
      <c r="I131" s="44" t="s">
        <v>50</v>
      </c>
      <c r="J131" s="69">
        <v>0.970873786407767</v>
      </c>
    </row>
    <row r="132" s="40" customFormat="true" ht="17.1" customHeight="true" spans="1:10">
      <c r="A132" s="44">
        <v>8</v>
      </c>
      <c r="B132" s="44"/>
      <c r="C132" s="44" t="s">
        <v>33</v>
      </c>
      <c r="D132" s="49" t="s">
        <v>24</v>
      </c>
      <c r="E132" s="49" t="s">
        <v>18</v>
      </c>
      <c r="F132" s="56">
        <f t="shared" si="3"/>
        <v>94.76</v>
      </c>
      <c r="G132" s="56">
        <v>92</v>
      </c>
      <c r="H132" s="74" t="s">
        <v>65</v>
      </c>
      <c r="I132" s="44" t="s">
        <v>50</v>
      </c>
      <c r="J132" s="69">
        <v>0.970873786407767</v>
      </c>
    </row>
    <row r="133" s="40" customFormat="true" ht="17.1" customHeight="true" spans="1:10">
      <c r="A133" s="44">
        <v>9</v>
      </c>
      <c r="B133" s="44"/>
      <c r="C133" s="44" t="s">
        <v>34</v>
      </c>
      <c r="D133" s="49" t="s">
        <v>35</v>
      </c>
      <c r="E133" s="49" t="s">
        <v>18</v>
      </c>
      <c r="F133" s="56">
        <f t="shared" si="3"/>
        <v>0</v>
      </c>
      <c r="G133" s="56"/>
      <c r="H133" s="74"/>
      <c r="I133" s="44"/>
      <c r="J133" s="69">
        <v>0.970873786407767</v>
      </c>
    </row>
    <row r="134" s="40" customFormat="true" ht="17.1" customHeight="true" spans="1:10">
      <c r="A134" s="44">
        <v>10</v>
      </c>
      <c r="B134" s="44"/>
      <c r="C134" s="44" t="s">
        <v>37</v>
      </c>
      <c r="D134" s="49" t="s">
        <v>29</v>
      </c>
      <c r="E134" s="49" t="s">
        <v>18</v>
      </c>
      <c r="F134" s="56">
        <f t="shared" si="3"/>
        <v>115.36</v>
      </c>
      <c r="G134" s="56">
        <v>112</v>
      </c>
      <c r="H134" s="74" t="s">
        <v>65</v>
      </c>
      <c r="I134" s="44"/>
      <c r="J134" s="69">
        <v>0.970873786407767</v>
      </c>
    </row>
    <row r="135" s="40" customFormat="true" ht="17.1" customHeight="true" spans="1:10">
      <c r="A135" s="44">
        <v>11</v>
      </c>
      <c r="B135" s="44"/>
      <c r="C135" s="44" t="s">
        <v>38</v>
      </c>
      <c r="D135" s="49" t="s">
        <v>32</v>
      </c>
      <c r="E135" s="49" t="s">
        <v>18</v>
      </c>
      <c r="F135" s="56">
        <f t="shared" si="3"/>
        <v>115.36</v>
      </c>
      <c r="G135" s="56">
        <v>112</v>
      </c>
      <c r="H135" s="74" t="s">
        <v>65</v>
      </c>
      <c r="I135" s="44"/>
      <c r="J135" s="69">
        <v>0.970873786407767</v>
      </c>
    </row>
    <row r="136" s="40" customFormat="true" ht="17.1" customHeight="true" spans="1:10">
      <c r="A136" s="44">
        <v>12</v>
      </c>
      <c r="B136" s="44"/>
      <c r="C136" s="44" t="s">
        <v>39</v>
      </c>
      <c r="D136" s="49" t="s">
        <v>40</v>
      </c>
      <c r="E136" s="49" t="s">
        <v>18</v>
      </c>
      <c r="F136" s="56">
        <f t="shared" si="3"/>
        <v>99.91</v>
      </c>
      <c r="G136" s="56">
        <v>97</v>
      </c>
      <c r="H136" s="74" t="s">
        <v>65</v>
      </c>
      <c r="I136" s="44" t="s">
        <v>50</v>
      </c>
      <c r="J136" s="69">
        <v>0.970873786407767</v>
      </c>
    </row>
    <row r="137" s="40" customFormat="true" ht="17.1" customHeight="true" spans="1:10">
      <c r="A137" s="44">
        <v>13</v>
      </c>
      <c r="B137" s="44"/>
      <c r="C137" s="44" t="s">
        <v>41</v>
      </c>
      <c r="D137" s="49" t="s">
        <v>42</v>
      </c>
      <c r="E137" s="49" t="s">
        <v>18</v>
      </c>
      <c r="F137" s="56">
        <f t="shared" si="3"/>
        <v>105.06</v>
      </c>
      <c r="G137" s="56">
        <v>102</v>
      </c>
      <c r="H137" s="74" t="s">
        <v>65</v>
      </c>
      <c r="I137" s="44" t="s">
        <v>50</v>
      </c>
      <c r="J137" s="69">
        <v>0.970873786407767</v>
      </c>
    </row>
    <row r="138" s="40" customFormat="true" ht="17.1" customHeight="true" spans="1:10">
      <c r="A138" s="44">
        <v>14</v>
      </c>
      <c r="B138" s="44"/>
      <c r="C138" s="44" t="s">
        <v>43</v>
      </c>
      <c r="D138" s="49" t="s">
        <v>26</v>
      </c>
      <c r="E138" s="49" t="s">
        <v>18</v>
      </c>
      <c r="F138" s="54"/>
      <c r="G138" s="78"/>
      <c r="H138" s="74"/>
      <c r="I138" s="49"/>
      <c r="J138" s="69">
        <v>0.970873786407767</v>
      </c>
    </row>
    <row r="139" s="40" customFormat="true" ht="17.1" customHeight="true" spans="1:10">
      <c r="A139" s="44">
        <v>15</v>
      </c>
      <c r="B139" s="44"/>
      <c r="C139" s="44" t="s">
        <v>44</v>
      </c>
      <c r="D139" s="49" t="s">
        <v>26</v>
      </c>
      <c r="E139" s="49" t="s">
        <v>18</v>
      </c>
      <c r="F139" s="54"/>
      <c r="G139" s="64"/>
      <c r="H139" s="74"/>
      <c r="I139" s="49"/>
      <c r="J139" s="69">
        <v>0.970873786407767</v>
      </c>
    </row>
    <row r="140" s="40" customFormat="true" ht="17.1" customHeight="true" spans="1:10">
      <c r="A140" s="44">
        <v>16</v>
      </c>
      <c r="B140" s="44"/>
      <c r="C140" s="44" t="s">
        <v>45</v>
      </c>
      <c r="D140" s="49" t="s">
        <v>26</v>
      </c>
      <c r="E140" s="49" t="s">
        <v>18</v>
      </c>
      <c r="F140" s="54"/>
      <c r="G140" s="64"/>
      <c r="H140" s="74"/>
      <c r="I140" s="49"/>
      <c r="J140" s="69">
        <v>0.970873786407767</v>
      </c>
    </row>
    <row r="141" s="40" customFormat="true" ht="17.1" customHeight="true" spans="1:10">
      <c r="A141" s="44">
        <v>17</v>
      </c>
      <c r="B141" s="44"/>
      <c r="C141" s="44" t="s">
        <v>46</v>
      </c>
      <c r="D141" s="49" t="s">
        <v>26</v>
      </c>
      <c r="E141" s="49" t="s">
        <v>18</v>
      </c>
      <c r="F141" s="54"/>
      <c r="G141" s="64"/>
      <c r="H141" s="74"/>
      <c r="I141" s="49"/>
      <c r="J141" s="69">
        <v>0.970873786407767</v>
      </c>
    </row>
    <row r="142" s="40" customFormat="true" ht="17.1" customHeight="true" spans="1:10">
      <c r="A142" s="46">
        <v>1</v>
      </c>
      <c r="B142" s="44" t="s">
        <v>66</v>
      </c>
      <c r="C142" s="46" t="s">
        <v>16</v>
      </c>
      <c r="D142" s="47" t="s">
        <v>17</v>
      </c>
      <c r="E142" s="49" t="s">
        <v>18</v>
      </c>
      <c r="F142" s="56">
        <v>85</v>
      </c>
      <c r="G142" s="56">
        <v>75.91</v>
      </c>
      <c r="H142" s="79" t="s">
        <v>67</v>
      </c>
      <c r="I142" s="79" t="s">
        <v>20</v>
      </c>
      <c r="J142" s="69">
        <v>0.970873786407767</v>
      </c>
    </row>
    <row r="143" s="40" customFormat="true" ht="17.1" customHeight="true" spans="1:10">
      <c r="A143" s="44">
        <v>2</v>
      </c>
      <c r="B143" s="44"/>
      <c r="C143" s="44" t="s">
        <v>23</v>
      </c>
      <c r="D143" s="49" t="s">
        <v>24</v>
      </c>
      <c r="E143" s="49" t="s">
        <v>18</v>
      </c>
      <c r="F143" s="56">
        <v>58</v>
      </c>
      <c r="G143" s="56">
        <f>F143*0.917</f>
        <v>53.186</v>
      </c>
      <c r="H143" s="79" t="s">
        <v>68</v>
      </c>
      <c r="I143" s="80"/>
      <c r="J143" s="69">
        <v>0.970873786407767</v>
      </c>
    </row>
    <row r="144" s="40" customFormat="true" ht="17.1" customHeight="true" spans="1:10">
      <c r="A144" s="44">
        <v>3</v>
      </c>
      <c r="B144" s="44"/>
      <c r="C144" s="44" t="s">
        <v>25</v>
      </c>
      <c r="D144" s="49" t="s">
        <v>26</v>
      </c>
      <c r="E144" s="49" t="s">
        <v>18</v>
      </c>
      <c r="F144" s="56">
        <v>71.61</v>
      </c>
      <c r="G144" s="56">
        <f>F144*0.917</f>
        <v>65.66637</v>
      </c>
      <c r="H144" s="79" t="s">
        <v>69</v>
      </c>
      <c r="I144" s="80"/>
      <c r="J144" s="69">
        <v>0.970873786407767</v>
      </c>
    </row>
    <row r="145" s="40" customFormat="true" ht="17.1" customHeight="true" spans="1:10">
      <c r="A145" s="44">
        <v>4</v>
      </c>
      <c r="B145" s="44"/>
      <c r="C145" s="44" t="s">
        <v>27</v>
      </c>
      <c r="D145" s="49" t="s">
        <v>26</v>
      </c>
      <c r="E145" s="49" t="s">
        <v>18</v>
      </c>
      <c r="F145" s="56"/>
      <c r="G145" s="56"/>
      <c r="H145" s="80"/>
      <c r="I145" s="80"/>
      <c r="J145" s="69">
        <v>0.970873786407767</v>
      </c>
    </row>
    <row r="146" s="40" customFormat="true" ht="17.1" customHeight="true" spans="1:10">
      <c r="A146" s="44">
        <v>5</v>
      </c>
      <c r="B146" s="44"/>
      <c r="C146" s="44" t="s">
        <v>28</v>
      </c>
      <c r="D146" s="49" t="s">
        <v>29</v>
      </c>
      <c r="E146" s="49" t="s">
        <v>18</v>
      </c>
      <c r="F146" s="56">
        <v>89</v>
      </c>
      <c r="G146" s="56">
        <f t="shared" ref="G146:G148" si="4">F146*0.917</f>
        <v>81.613</v>
      </c>
      <c r="H146" s="79" t="s">
        <v>69</v>
      </c>
      <c r="I146" s="80"/>
      <c r="J146" s="69">
        <v>0.970873786407767</v>
      </c>
    </row>
    <row r="147" s="40" customFormat="true" ht="17.1" customHeight="true" spans="1:10">
      <c r="A147" s="44">
        <v>6</v>
      </c>
      <c r="B147" s="44"/>
      <c r="C147" s="44" t="s">
        <v>31</v>
      </c>
      <c r="D147" s="49" t="s">
        <v>32</v>
      </c>
      <c r="E147" s="49" t="s">
        <v>18</v>
      </c>
      <c r="F147" s="56">
        <v>89</v>
      </c>
      <c r="G147" s="56">
        <f t="shared" si="4"/>
        <v>81.613</v>
      </c>
      <c r="H147" s="79" t="s">
        <v>69</v>
      </c>
      <c r="I147" s="80"/>
      <c r="J147" s="69">
        <v>0.970873786407767</v>
      </c>
    </row>
    <row r="148" s="40" customFormat="true" ht="17.1" customHeight="true" spans="1:10">
      <c r="A148" s="44">
        <v>7</v>
      </c>
      <c r="B148" s="44"/>
      <c r="C148" s="44" t="s">
        <v>33</v>
      </c>
      <c r="D148" s="49" t="s">
        <v>24</v>
      </c>
      <c r="E148" s="49" t="s">
        <v>18</v>
      </c>
      <c r="F148" s="56">
        <v>88</v>
      </c>
      <c r="G148" s="56">
        <f t="shared" si="4"/>
        <v>80.696</v>
      </c>
      <c r="H148" s="79" t="s">
        <v>69</v>
      </c>
      <c r="I148" s="80"/>
      <c r="J148" s="69">
        <v>0.970873786407767</v>
      </c>
    </row>
    <row r="149" s="40" customFormat="true" ht="17.1" customHeight="true" spans="1:10">
      <c r="A149" s="44">
        <v>8</v>
      </c>
      <c r="B149" s="44"/>
      <c r="C149" s="44" t="s">
        <v>34</v>
      </c>
      <c r="D149" s="49" t="s">
        <v>35</v>
      </c>
      <c r="E149" s="49" t="s">
        <v>18</v>
      </c>
      <c r="F149" s="56"/>
      <c r="G149" s="56"/>
      <c r="H149" s="80"/>
      <c r="I149" s="80"/>
      <c r="J149" s="69">
        <v>0.970873786407767</v>
      </c>
    </row>
    <row r="150" s="40" customFormat="true" ht="17.1" customHeight="true" spans="1:10">
      <c r="A150" s="44">
        <v>9</v>
      </c>
      <c r="B150" s="44"/>
      <c r="C150" s="44" t="s">
        <v>37</v>
      </c>
      <c r="D150" s="49" t="s">
        <v>29</v>
      </c>
      <c r="E150" s="49" t="s">
        <v>18</v>
      </c>
      <c r="F150" s="56">
        <v>90</v>
      </c>
      <c r="G150" s="56">
        <f t="shared" ref="G150:G153" si="5">F150*0.917</f>
        <v>82.53</v>
      </c>
      <c r="H150" s="79" t="s">
        <v>69</v>
      </c>
      <c r="I150" s="79" t="s">
        <v>30</v>
      </c>
      <c r="J150" s="69">
        <v>0.970873786407767</v>
      </c>
    </row>
    <row r="151" s="40" customFormat="true" ht="17.1" customHeight="true" spans="1:10">
      <c r="A151" s="44">
        <v>10</v>
      </c>
      <c r="B151" s="44"/>
      <c r="C151" s="44" t="s">
        <v>38</v>
      </c>
      <c r="D151" s="49" t="s">
        <v>32</v>
      </c>
      <c r="E151" s="49" t="s">
        <v>18</v>
      </c>
      <c r="F151" s="56">
        <v>90</v>
      </c>
      <c r="G151" s="56">
        <f t="shared" si="5"/>
        <v>82.53</v>
      </c>
      <c r="H151" s="79" t="s">
        <v>69</v>
      </c>
      <c r="I151" s="79" t="s">
        <v>30</v>
      </c>
      <c r="J151" s="69">
        <v>0.970873786407767</v>
      </c>
    </row>
    <row r="152" s="40" customFormat="true" ht="17.1" customHeight="true" spans="1:10">
      <c r="A152" s="44">
        <v>11</v>
      </c>
      <c r="B152" s="44"/>
      <c r="C152" s="44" t="s">
        <v>39</v>
      </c>
      <c r="D152" s="49" t="s">
        <v>40</v>
      </c>
      <c r="E152" s="49" t="s">
        <v>18</v>
      </c>
      <c r="F152" s="56">
        <v>91</v>
      </c>
      <c r="G152" s="56">
        <f t="shared" si="5"/>
        <v>83.447</v>
      </c>
      <c r="H152" s="79" t="s">
        <v>69</v>
      </c>
      <c r="I152" s="79" t="s">
        <v>30</v>
      </c>
      <c r="J152" s="69">
        <v>0.970873786407767</v>
      </c>
    </row>
    <row r="153" s="40" customFormat="true" ht="17.1" customHeight="true" spans="1:10">
      <c r="A153" s="44">
        <v>12</v>
      </c>
      <c r="B153" s="44"/>
      <c r="C153" s="44" t="s">
        <v>41</v>
      </c>
      <c r="D153" s="49" t="s">
        <v>42</v>
      </c>
      <c r="E153" s="49" t="s">
        <v>18</v>
      </c>
      <c r="F153" s="56">
        <v>91</v>
      </c>
      <c r="G153" s="56">
        <f t="shared" si="5"/>
        <v>83.447</v>
      </c>
      <c r="H153" s="79" t="s">
        <v>69</v>
      </c>
      <c r="I153" s="79" t="s">
        <v>30</v>
      </c>
      <c r="J153" s="69">
        <v>0.970873786407767</v>
      </c>
    </row>
    <row r="154" s="40" customFormat="true" ht="17.1" customHeight="true" spans="1:10">
      <c r="A154" s="44">
        <v>13</v>
      </c>
      <c r="B154" s="44"/>
      <c r="C154" s="44" t="s">
        <v>21</v>
      </c>
      <c r="D154" s="49" t="s">
        <v>22</v>
      </c>
      <c r="E154" s="49" t="s">
        <v>18</v>
      </c>
      <c r="F154" s="81"/>
      <c r="G154" s="81"/>
      <c r="H154" s="82"/>
      <c r="I154" s="82"/>
      <c r="J154" s="69">
        <v>0.970873786407767</v>
      </c>
    </row>
    <row r="155" s="40" customFormat="true" ht="17.1" customHeight="true" spans="1:10">
      <c r="A155" s="44">
        <v>14</v>
      </c>
      <c r="B155" s="44"/>
      <c r="C155" s="44" t="s">
        <v>43</v>
      </c>
      <c r="D155" s="49" t="s">
        <v>26</v>
      </c>
      <c r="E155" s="49" t="s">
        <v>18</v>
      </c>
      <c r="F155" s="66"/>
      <c r="G155" s="66"/>
      <c r="H155" s="82"/>
      <c r="I155" s="82"/>
      <c r="J155" s="69"/>
    </row>
    <row r="156" s="40" customFormat="true" ht="17.1" customHeight="true" spans="1:10">
      <c r="A156" s="44">
        <v>15</v>
      </c>
      <c r="B156" s="44"/>
      <c r="C156" s="44" t="s">
        <v>44</v>
      </c>
      <c r="D156" s="49" t="s">
        <v>26</v>
      </c>
      <c r="E156" s="49" t="s">
        <v>18</v>
      </c>
      <c r="F156" s="66"/>
      <c r="G156" s="66"/>
      <c r="H156" s="82"/>
      <c r="I156" s="82"/>
      <c r="J156" s="69">
        <v>0.970873786407767</v>
      </c>
    </row>
    <row r="157" s="40" customFormat="true" ht="17.1" customHeight="true" spans="1:10">
      <c r="A157" s="44">
        <v>16</v>
      </c>
      <c r="B157" s="44"/>
      <c r="C157" s="44" t="s">
        <v>45</v>
      </c>
      <c r="D157" s="49" t="s">
        <v>26</v>
      </c>
      <c r="E157" s="49" t="s">
        <v>18</v>
      </c>
      <c r="F157" s="66"/>
      <c r="G157" s="66"/>
      <c r="H157" s="82"/>
      <c r="I157" s="82"/>
      <c r="J157" s="69">
        <v>0.970873786407767</v>
      </c>
    </row>
    <row r="158" s="40" customFormat="true" ht="17.1" customHeight="true" spans="1:10">
      <c r="A158" s="44">
        <v>17</v>
      </c>
      <c r="B158" s="44"/>
      <c r="C158" s="44" t="s">
        <v>46</v>
      </c>
      <c r="D158" s="49" t="s">
        <v>26</v>
      </c>
      <c r="E158" s="49" t="s">
        <v>18</v>
      </c>
      <c r="F158" s="66"/>
      <c r="G158" s="66"/>
      <c r="H158" s="66"/>
      <c r="I158" s="66"/>
      <c r="J158" s="69">
        <v>0.970873786407767</v>
      </c>
    </row>
    <row r="159" s="40" customFormat="true" ht="23" customHeight="true" spans="1:10">
      <c r="A159" s="46">
        <v>1</v>
      </c>
      <c r="B159" s="44" t="s">
        <v>70</v>
      </c>
      <c r="C159" s="46" t="s">
        <v>16</v>
      </c>
      <c r="D159" s="47" t="s">
        <v>17</v>
      </c>
      <c r="E159" s="49" t="s">
        <v>18</v>
      </c>
      <c r="F159" s="56">
        <v>85</v>
      </c>
      <c r="G159" s="56">
        <v>82.5242718446602</v>
      </c>
      <c r="H159" s="83" t="s">
        <v>71</v>
      </c>
      <c r="I159" s="49" t="s">
        <v>20</v>
      </c>
      <c r="J159" s="69">
        <v>0.970873786407767</v>
      </c>
    </row>
    <row r="160" s="40" customFormat="true" ht="23" customHeight="true" spans="1:10">
      <c r="A160" s="44">
        <v>2</v>
      </c>
      <c r="B160" s="44"/>
      <c r="C160" s="44" t="s">
        <v>21</v>
      </c>
      <c r="D160" s="49" t="s">
        <v>22</v>
      </c>
      <c r="E160" s="49" t="s">
        <v>18</v>
      </c>
      <c r="F160" s="56"/>
      <c r="G160" s="56"/>
      <c r="H160" s="84"/>
      <c r="I160" s="49"/>
      <c r="J160" s="69">
        <v>0.970873786407767</v>
      </c>
    </row>
    <row r="161" s="40" customFormat="true" ht="23" customHeight="true" spans="1:10">
      <c r="A161" s="44">
        <v>3</v>
      </c>
      <c r="B161" s="44"/>
      <c r="C161" s="44" t="s">
        <v>23</v>
      </c>
      <c r="D161" s="49" t="s">
        <v>24</v>
      </c>
      <c r="E161" s="49" t="s">
        <v>18</v>
      </c>
      <c r="F161" s="56"/>
      <c r="G161" s="56"/>
      <c r="H161" s="84"/>
      <c r="I161" s="49"/>
      <c r="J161" s="69">
        <v>0.970873786407767</v>
      </c>
    </row>
    <row r="162" s="40" customFormat="true" ht="23" customHeight="true" spans="1:10">
      <c r="A162" s="44">
        <v>4</v>
      </c>
      <c r="B162" s="44"/>
      <c r="C162" s="44" t="s">
        <v>25</v>
      </c>
      <c r="D162" s="49" t="s">
        <v>26</v>
      </c>
      <c r="E162" s="49" t="s">
        <v>18</v>
      </c>
      <c r="F162" s="56">
        <v>61</v>
      </c>
      <c r="G162" s="56">
        <f>F162*J162</f>
        <v>59.2233009708738</v>
      </c>
      <c r="H162" s="85" t="s">
        <v>71</v>
      </c>
      <c r="I162" s="49" t="s">
        <v>72</v>
      </c>
      <c r="J162" s="69">
        <v>0.970873786407767</v>
      </c>
    </row>
    <row r="163" s="40" customFormat="true" ht="23" customHeight="true" spans="1:10">
      <c r="A163" s="44">
        <v>5</v>
      </c>
      <c r="B163" s="44"/>
      <c r="C163" s="44" t="s">
        <v>27</v>
      </c>
      <c r="D163" s="49" t="s">
        <v>26</v>
      </c>
      <c r="E163" s="49" t="s">
        <v>18</v>
      </c>
      <c r="F163" s="56">
        <v>61.5</v>
      </c>
      <c r="G163" s="56">
        <f>F163*J163</f>
        <v>59.7087378640777</v>
      </c>
      <c r="H163" s="85" t="s">
        <v>71</v>
      </c>
      <c r="I163" s="49" t="s">
        <v>72</v>
      </c>
      <c r="J163" s="69">
        <v>0.970873786407767</v>
      </c>
    </row>
    <row r="164" s="40" customFormat="true" ht="23" customHeight="true" spans="1:10">
      <c r="A164" s="44">
        <v>6</v>
      </c>
      <c r="B164" s="44"/>
      <c r="C164" s="44" t="s">
        <v>28</v>
      </c>
      <c r="D164" s="49" t="s">
        <v>29</v>
      </c>
      <c r="E164" s="49" t="s">
        <v>18</v>
      </c>
      <c r="F164" s="56">
        <v>70</v>
      </c>
      <c r="G164" s="56">
        <v>67.9611650485437</v>
      </c>
      <c r="H164" s="85" t="s">
        <v>71</v>
      </c>
      <c r="I164" s="49" t="s">
        <v>72</v>
      </c>
      <c r="J164" s="69">
        <v>0.970873786407767</v>
      </c>
    </row>
    <row r="165" s="40" customFormat="true" ht="23" customHeight="true" spans="1:10">
      <c r="A165" s="44">
        <v>7</v>
      </c>
      <c r="B165" s="44"/>
      <c r="C165" s="44" t="s">
        <v>31</v>
      </c>
      <c r="D165" s="49" t="s">
        <v>32</v>
      </c>
      <c r="E165" s="49" t="s">
        <v>18</v>
      </c>
      <c r="F165" s="56">
        <v>70</v>
      </c>
      <c r="G165" s="56">
        <v>67.9611650485437</v>
      </c>
      <c r="H165" s="85" t="s">
        <v>71</v>
      </c>
      <c r="I165" s="49" t="s">
        <v>72</v>
      </c>
      <c r="J165" s="69">
        <v>0.970873786407767</v>
      </c>
    </row>
    <row r="166" s="40" customFormat="true" ht="23" customHeight="true" spans="1:10">
      <c r="A166" s="44">
        <v>8</v>
      </c>
      <c r="B166" s="44"/>
      <c r="C166" s="44" t="s">
        <v>33</v>
      </c>
      <c r="D166" s="49" t="s">
        <v>24</v>
      </c>
      <c r="E166" s="49" t="s">
        <v>18</v>
      </c>
      <c r="F166" s="56"/>
      <c r="G166" s="56"/>
      <c r="H166" s="86"/>
      <c r="I166" s="49"/>
      <c r="J166" s="69">
        <v>0.970873786407767</v>
      </c>
    </row>
    <row r="167" s="40" customFormat="true" ht="23" customHeight="true" spans="1:10">
      <c r="A167" s="44">
        <v>9</v>
      </c>
      <c r="B167" s="44"/>
      <c r="C167" s="44" t="s">
        <v>34</v>
      </c>
      <c r="D167" s="49" t="s">
        <v>35</v>
      </c>
      <c r="E167" s="49" t="s">
        <v>18</v>
      </c>
      <c r="F167" s="56"/>
      <c r="G167" s="56"/>
      <c r="H167" s="86"/>
      <c r="I167" s="49"/>
      <c r="J167" s="69">
        <v>0.970873786407767</v>
      </c>
    </row>
    <row r="168" s="40" customFormat="true" ht="23" customHeight="true" spans="1:10">
      <c r="A168" s="44">
        <v>10</v>
      </c>
      <c r="B168" s="44"/>
      <c r="C168" s="44" t="s">
        <v>37</v>
      </c>
      <c r="D168" s="49" t="s">
        <v>29</v>
      </c>
      <c r="E168" s="49" t="s">
        <v>18</v>
      </c>
      <c r="F168" s="56">
        <v>70</v>
      </c>
      <c r="G168" s="56">
        <v>67.9611650485437</v>
      </c>
      <c r="H168" s="85" t="s">
        <v>71</v>
      </c>
      <c r="I168" s="49" t="s">
        <v>72</v>
      </c>
      <c r="J168" s="69">
        <v>0.970873786407767</v>
      </c>
    </row>
    <row r="169" s="40" customFormat="true" ht="23" customHeight="true" spans="1:10">
      <c r="A169" s="44">
        <v>11</v>
      </c>
      <c r="B169" s="44"/>
      <c r="C169" s="44" t="s">
        <v>38</v>
      </c>
      <c r="D169" s="49" t="s">
        <v>32</v>
      </c>
      <c r="E169" s="49" t="s">
        <v>18</v>
      </c>
      <c r="F169" s="56">
        <v>70</v>
      </c>
      <c r="G169" s="56">
        <v>67.9611650485437</v>
      </c>
      <c r="H169" s="85" t="s">
        <v>71</v>
      </c>
      <c r="I169" s="49" t="s">
        <v>72</v>
      </c>
      <c r="J169" s="69">
        <v>0.970873786407767</v>
      </c>
    </row>
    <row r="170" s="40" customFormat="true" ht="16.5" customHeight="true" spans="1:10">
      <c r="A170" s="44">
        <v>12</v>
      </c>
      <c r="B170" s="44"/>
      <c r="C170" s="44" t="s">
        <v>39</v>
      </c>
      <c r="D170" s="49" t="s">
        <v>40</v>
      </c>
      <c r="E170" s="49" t="s">
        <v>18</v>
      </c>
      <c r="F170" s="66"/>
      <c r="G170" s="66"/>
      <c r="H170" s="61"/>
      <c r="I170" s="82"/>
      <c r="J170" s="69">
        <v>0.970873786407767</v>
      </c>
    </row>
    <row r="171" s="40" customFormat="true" ht="15.75" customHeight="true" spans="1:10">
      <c r="A171" s="44">
        <v>13</v>
      </c>
      <c r="B171" s="44"/>
      <c r="C171" s="44" t="s">
        <v>41</v>
      </c>
      <c r="D171" s="49" t="s">
        <v>42</v>
      </c>
      <c r="E171" s="49" t="s">
        <v>18</v>
      </c>
      <c r="F171" s="66"/>
      <c r="G171" s="66"/>
      <c r="H171" s="82"/>
      <c r="I171" s="82"/>
      <c r="J171" s="69">
        <v>0.970873786407767</v>
      </c>
    </row>
    <row r="172" s="40" customFormat="true" ht="17.1" customHeight="true" spans="1:10">
      <c r="A172" s="44">
        <v>14</v>
      </c>
      <c r="B172" s="44"/>
      <c r="C172" s="44" t="s">
        <v>43</v>
      </c>
      <c r="D172" s="49" t="s">
        <v>26</v>
      </c>
      <c r="E172" s="49" t="s">
        <v>18</v>
      </c>
      <c r="F172" s="66"/>
      <c r="G172" s="66"/>
      <c r="H172" s="82"/>
      <c r="I172" s="82"/>
      <c r="J172" s="69">
        <v>0.970873786407767</v>
      </c>
    </row>
    <row r="173" s="40" customFormat="true" ht="17.1" customHeight="true" spans="1:10">
      <c r="A173" s="44">
        <v>15</v>
      </c>
      <c r="B173" s="44"/>
      <c r="C173" s="44" t="s">
        <v>44</v>
      </c>
      <c r="D173" s="49" t="s">
        <v>26</v>
      </c>
      <c r="E173" s="49" t="s">
        <v>18</v>
      </c>
      <c r="F173" s="66"/>
      <c r="G173" s="66"/>
      <c r="H173" s="82"/>
      <c r="I173" s="82"/>
      <c r="J173" s="69">
        <v>0.970873786407767</v>
      </c>
    </row>
    <row r="174" s="40" customFormat="true" ht="17.1" customHeight="true" spans="1:10">
      <c r="A174" s="44">
        <v>16</v>
      </c>
      <c r="B174" s="44"/>
      <c r="C174" s="44" t="s">
        <v>45</v>
      </c>
      <c r="D174" s="49" t="s">
        <v>26</v>
      </c>
      <c r="E174" s="49" t="s">
        <v>18</v>
      </c>
      <c r="F174" s="66"/>
      <c r="G174" s="66"/>
      <c r="H174" s="82"/>
      <c r="I174" s="82"/>
      <c r="J174" s="69">
        <v>0.970873786407767</v>
      </c>
    </row>
    <row r="175" s="40" customFormat="true" ht="17.1" customHeight="true" spans="1:10">
      <c r="A175" s="44">
        <v>17</v>
      </c>
      <c r="B175" s="44"/>
      <c r="C175" s="44" t="s">
        <v>46</v>
      </c>
      <c r="D175" s="49" t="s">
        <v>26</v>
      </c>
      <c r="E175" s="49" t="s">
        <v>18</v>
      </c>
      <c r="F175" s="66"/>
      <c r="G175" s="66"/>
      <c r="H175" s="82"/>
      <c r="I175" s="82"/>
      <c r="J175" s="69">
        <v>0.970873786407767</v>
      </c>
    </row>
    <row r="176" ht="32" customHeight="true" spans="1:10">
      <c r="A176" s="77"/>
      <c r="B176" s="77"/>
      <c r="C176" s="77"/>
      <c r="D176" s="77"/>
      <c r="E176" s="77"/>
      <c r="F176" s="77"/>
      <c r="G176" s="77"/>
      <c r="H176" s="77"/>
      <c r="I176" s="77"/>
      <c r="J176" s="77"/>
    </row>
  </sheetData>
  <mergeCells count="19">
    <mergeCell ref="A2:I2"/>
    <mergeCell ref="F3:G3"/>
    <mergeCell ref="F4:J4"/>
    <mergeCell ref="A176:J176"/>
    <mergeCell ref="A4:A5"/>
    <mergeCell ref="B4:B5"/>
    <mergeCell ref="B6:B22"/>
    <mergeCell ref="B23:B39"/>
    <mergeCell ref="B40:B56"/>
    <mergeCell ref="B57:B73"/>
    <mergeCell ref="B74:B90"/>
    <mergeCell ref="B91:B107"/>
    <mergeCell ref="B108:B124"/>
    <mergeCell ref="B125:B141"/>
    <mergeCell ref="B142:B158"/>
    <mergeCell ref="B159:B175"/>
    <mergeCell ref="C4:C5"/>
    <mergeCell ref="D4:D5"/>
    <mergeCell ref="E4:E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opLeftCell="A59" workbookViewId="0">
      <selection activeCell="G66" sqref="G66:H7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73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74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33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31" t="s">
        <v>75</v>
      </c>
      <c r="D4" s="11" t="s">
        <v>76</v>
      </c>
      <c r="E4" s="11" t="s">
        <v>77</v>
      </c>
      <c r="F4" s="11" t="s">
        <v>78</v>
      </c>
      <c r="G4" s="10" t="s">
        <v>9</v>
      </c>
      <c r="H4" s="23"/>
      <c r="I4" s="31"/>
    </row>
    <row r="5" ht="18" customHeight="true" spans="1:9">
      <c r="A5" s="10"/>
      <c r="B5" s="11"/>
      <c r="C5" s="31"/>
      <c r="D5" s="11"/>
      <c r="E5" s="11"/>
      <c r="F5" s="11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31" t="s">
        <v>82</v>
      </c>
      <c r="D6" s="11" t="s">
        <v>83</v>
      </c>
      <c r="E6" s="11" t="s">
        <v>84</v>
      </c>
      <c r="F6" s="11" t="s">
        <v>85</v>
      </c>
      <c r="G6" s="27">
        <f t="shared" ref="G6:G18" si="0">H6/1.03</f>
        <v>369.699029126214</v>
      </c>
      <c r="H6" s="34">
        <v>380.79</v>
      </c>
      <c r="I6" s="11"/>
    </row>
    <row r="7" ht="24" customHeight="true" spans="1:9">
      <c r="A7" s="10">
        <v>2</v>
      </c>
      <c r="B7" s="11"/>
      <c r="C7" s="31" t="s">
        <v>82</v>
      </c>
      <c r="D7" s="11" t="s">
        <v>86</v>
      </c>
      <c r="E7" s="11" t="s">
        <v>84</v>
      </c>
      <c r="F7" s="11" t="s">
        <v>85</v>
      </c>
      <c r="G7" s="27">
        <f t="shared" si="0"/>
        <v>389.067961165049</v>
      </c>
      <c r="H7" s="34">
        <v>400.74</v>
      </c>
      <c r="I7" s="11"/>
    </row>
    <row r="8" ht="24" customHeight="true" spans="1:9">
      <c r="A8" s="10">
        <v>3</v>
      </c>
      <c r="B8" s="11"/>
      <c r="C8" s="31" t="s">
        <v>82</v>
      </c>
      <c r="D8" s="11" t="s">
        <v>87</v>
      </c>
      <c r="E8" s="11" t="s">
        <v>84</v>
      </c>
      <c r="F8" s="11" t="s">
        <v>85</v>
      </c>
      <c r="G8" s="27">
        <f t="shared" si="0"/>
        <v>406.407766990291</v>
      </c>
      <c r="H8" s="34">
        <v>418.6</v>
      </c>
      <c r="I8" s="11"/>
    </row>
    <row r="9" ht="24" customHeight="true" spans="1:9">
      <c r="A9" s="10">
        <v>4</v>
      </c>
      <c r="B9" s="11"/>
      <c r="C9" s="31" t="s">
        <v>82</v>
      </c>
      <c r="D9" s="11" t="s">
        <v>88</v>
      </c>
      <c r="E9" s="11" t="s">
        <v>84</v>
      </c>
      <c r="F9" s="11" t="s">
        <v>85</v>
      </c>
      <c r="G9" s="27">
        <f t="shared" si="0"/>
        <v>418.669902912621</v>
      </c>
      <c r="H9" s="34">
        <v>431.23</v>
      </c>
      <c r="I9" s="11"/>
    </row>
    <row r="10" ht="24" customHeight="true" spans="1:9">
      <c r="A10" s="10">
        <v>5</v>
      </c>
      <c r="B10" s="11"/>
      <c r="C10" s="31" t="s">
        <v>82</v>
      </c>
      <c r="D10" s="11" t="s">
        <v>89</v>
      </c>
      <c r="E10" s="11" t="s">
        <v>84</v>
      </c>
      <c r="F10" s="11" t="s">
        <v>85</v>
      </c>
      <c r="G10" s="27">
        <f t="shared" si="0"/>
        <v>429.067961165049</v>
      </c>
      <c r="H10" s="34">
        <v>441.94</v>
      </c>
      <c r="I10" s="11"/>
    </row>
    <row r="11" ht="24" customHeight="true" spans="1:9">
      <c r="A11" s="10">
        <v>6</v>
      </c>
      <c r="B11" s="11"/>
      <c r="C11" s="31" t="s">
        <v>82</v>
      </c>
      <c r="D11" s="11" t="s">
        <v>90</v>
      </c>
      <c r="E11" s="11" t="s">
        <v>84</v>
      </c>
      <c r="F11" s="11" t="s">
        <v>85</v>
      </c>
      <c r="G11" s="27">
        <f t="shared" si="0"/>
        <v>442.21359223301</v>
      </c>
      <c r="H11" s="34">
        <v>455.48</v>
      </c>
      <c r="I11" s="11"/>
    </row>
    <row r="12" ht="24" customHeight="true" spans="1:9">
      <c r="A12" s="10">
        <v>7</v>
      </c>
      <c r="B12" s="11"/>
      <c r="C12" s="31" t="s">
        <v>91</v>
      </c>
      <c r="D12" s="11" t="s">
        <v>83</v>
      </c>
      <c r="E12" s="11" t="s">
        <v>92</v>
      </c>
      <c r="F12" s="11" t="s">
        <v>85</v>
      </c>
      <c r="G12" s="27">
        <f t="shared" si="0"/>
        <v>384.466019417476</v>
      </c>
      <c r="H12" s="34">
        <v>396</v>
      </c>
      <c r="I12" s="11"/>
    </row>
    <row r="13" ht="24" customHeight="true" spans="1:9">
      <c r="A13" s="10">
        <v>8</v>
      </c>
      <c r="B13" s="11"/>
      <c r="C13" s="31" t="s">
        <v>91</v>
      </c>
      <c r="D13" s="11" t="s">
        <v>86</v>
      </c>
      <c r="E13" s="11" t="s">
        <v>92</v>
      </c>
      <c r="F13" s="11" t="s">
        <v>85</v>
      </c>
      <c r="G13" s="27">
        <f t="shared" si="0"/>
        <v>406.757281553398</v>
      </c>
      <c r="H13" s="34">
        <v>418.96</v>
      </c>
      <c r="I13" s="11"/>
    </row>
    <row r="14" ht="24" customHeight="true" spans="1:9">
      <c r="A14" s="10">
        <v>9</v>
      </c>
      <c r="B14" s="11"/>
      <c r="C14" s="31" t="s">
        <v>91</v>
      </c>
      <c r="D14" s="11" t="s">
        <v>87</v>
      </c>
      <c r="E14" s="11" t="s">
        <v>92</v>
      </c>
      <c r="F14" s="11" t="s">
        <v>85</v>
      </c>
      <c r="G14" s="27">
        <f t="shared" si="0"/>
        <v>425.893203883495</v>
      </c>
      <c r="H14" s="34">
        <v>438.67</v>
      </c>
      <c r="I14" s="11"/>
    </row>
    <row r="15" ht="24" customHeight="true" spans="1:9">
      <c r="A15" s="10">
        <v>10</v>
      </c>
      <c r="B15" s="11"/>
      <c r="C15" s="31" t="s">
        <v>91</v>
      </c>
      <c r="D15" s="11" t="s">
        <v>88</v>
      </c>
      <c r="E15" s="11" t="s">
        <v>92</v>
      </c>
      <c r="F15" s="11" t="s">
        <v>85</v>
      </c>
      <c r="G15" s="27">
        <f t="shared" si="0"/>
        <v>439.533980582524</v>
      </c>
      <c r="H15" s="34">
        <v>452.72</v>
      </c>
      <c r="I15" s="11"/>
    </row>
    <row r="16" ht="24" customHeight="true" spans="1:9">
      <c r="A16" s="10">
        <v>11</v>
      </c>
      <c r="B16" s="11"/>
      <c r="C16" s="31" t="s">
        <v>91</v>
      </c>
      <c r="D16" s="11" t="s">
        <v>89</v>
      </c>
      <c r="E16" s="11" t="s">
        <v>92</v>
      </c>
      <c r="F16" s="11" t="s">
        <v>85</v>
      </c>
      <c r="G16" s="27">
        <f t="shared" si="0"/>
        <v>452.912621359223</v>
      </c>
      <c r="H16" s="34">
        <v>466.5</v>
      </c>
      <c r="I16" s="11"/>
    </row>
    <row r="17" ht="24" customHeight="true" spans="1:9">
      <c r="A17" s="10">
        <v>12</v>
      </c>
      <c r="B17" s="11"/>
      <c r="C17" s="31" t="s">
        <v>91</v>
      </c>
      <c r="D17" s="11" t="s">
        <v>90</v>
      </c>
      <c r="E17" s="11" t="s">
        <v>92</v>
      </c>
      <c r="F17" s="11" t="s">
        <v>85</v>
      </c>
      <c r="G17" s="27">
        <f t="shared" si="0"/>
        <v>466.873786407767</v>
      </c>
      <c r="H17" s="34">
        <v>480.88</v>
      </c>
      <c r="I17" s="11"/>
    </row>
    <row r="18" ht="24" customHeight="true" spans="1:9">
      <c r="A18" s="10">
        <v>1</v>
      </c>
      <c r="B18" s="11" t="s">
        <v>93</v>
      </c>
      <c r="C18" s="31" t="s">
        <v>82</v>
      </c>
      <c r="D18" s="11" t="s">
        <v>83</v>
      </c>
      <c r="E18" s="11" t="s">
        <v>84</v>
      </c>
      <c r="F18" s="11" t="s">
        <v>85</v>
      </c>
      <c r="G18" s="27">
        <f t="shared" si="0"/>
        <v>351.834951456311</v>
      </c>
      <c r="H18" s="34">
        <v>362.39</v>
      </c>
      <c r="I18" s="11"/>
    </row>
    <row r="19" ht="24" customHeight="true" spans="1:9">
      <c r="A19" s="10">
        <v>2</v>
      </c>
      <c r="B19" s="11"/>
      <c r="C19" s="31" t="s">
        <v>82</v>
      </c>
      <c r="D19" s="11" t="s">
        <v>86</v>
      </c>
      <c r="E19" s="11" t="s">
        <v>84</v>
      </c>
      <c r="F19" s="11" t="s">
        <v>85</v>
      </c>
      <c r="G19" s="27">
        <f t="shared" ref="G19:G29" si="1">H19/1.03</f>
        <v>373.038834951456</v>
      </c>
      <c r="H19" s="34">
        <v>384.23</v>
      </c>
      <c r="I19" s="11"/>
    </row>
    <row r="20" ht="24" customHeight="true" spans="1:9">
      <c r="A20" s="10">
        <v>3</v>
      </c>
      <c r="B20" s="11"/>
      <c r="C20" s="31" t="s">
        <v>82</v>
      </c>
      <c r="D20" s="11" t="s">
        <v>87</v>
      </c>
      <c r="E20" s="11" t="s">
        <v>84</v>
      </c>
      <c r="F20" s="11" t="s">
        <v>85</v>
      </c>
      <c r="G20" s="27">
        <f t="shared" si="1"/>
        <v>392.73786407767</v>
      </c>
      <c r="H20" s="34">
        <v>404.52</v>
      </c>
      <c r="I20" s="11"/>
    </row>
    <row r="21" ht="24" customHeight="true" spans="1:9">
      <c r="A21" s="10">
        <v>4</v>
      </c>
      <c r="B21" s="11"/>
      <c r="C21" s="31" t="s">
        <v>82</v>
      </c>
      <c r="D21" s="11" t="s">
        <v>88</v>
      </c>
      <c r="E21" s="11" t="s">
        <v>84</v>
      </c>
      <c r="F21" s="11" t="s">
        <v>85</v>
      </c>
      <c r="G21" s="27">
        <f t="shared" si="1"/>
        <v>409.466019417476</v>
      </c>
      <c r="H21" s="34">
        <v>421.75</v>
      </c>
      <c r="I21" s="11"/>
    </row>
    <row r="22" ht="24" customHeight="true" spans="1:9">
      <c r="A22" s="10">
        <v>5</v>
      </c>
      <c r="B22" s="11"/>
      <c r="C22" s="31" t="s">
        <v>82</v>
      </c>
      <c r="D22" s="11" t="s">
        <v>89</v>
      </c>
      <c r="E22" s="11" t="s">
        <v>84</v>
      </c>
      <c r="F22" s="11" t="s">
        <v>85</v>
      </c>
      <c r="G22" s="27">
        <f t="shared" si="1"/>
        <v>429.087378640777</v>
      </c>
      <c r="H22" s="34">
        <v>441.96</v>
      </c>
      <c r="I22" s="11"/>
    </row>
    <row r="23" ht="24" customHeight="true" spans="1:9">
      <c r="A23" s="10">
        <v>6</v>
      </c>
      <c r="B23" s="11"/>
      <c r="C23" s="31" t="s">
        <v>82</v>
      </c>
      <c r="D23" s="11" t="s">
        <v>90</v>
      </c>
      <c r="E23" s="11" t="s">
        <v>84</v>
      </c>
      <c r="F23" s="11" t="s">
        <v>85</v>
      </c>
      <c r="G23" s="27">
        <f t="shared" si="1"/>
        <v>443.31067961165</v>
      </c>
      <c r="H23" s="34">
        <v>456.61</v>
      </c>
      <c r="I23" s="11"/>
    </row>
    <row r="24" ht="24" customHeight="true" spans="1:9">
      <c r="A24" s="10">
        <v>7</v>
      </c>
      <c r="B24" s="11"/>
      <c r="C24" s="31" t="s">
        <v>91</v>
      </c>
      <c r="D24" s="11" t="s">
        <v>83</v>
      </c>
      <c r="E24" s="11" t="s">
        <v>92</v>
      </c>
      <c r="F24" s="11" t="s">
        <v>85</v>
      </c>
      <c r="G24" s="27">
        <f t="shared" si="1"/>
        <v>353.796116504854</v>
      </c>
      <c r="H24" s="34">
        <v>364.41</v>
      </c>
      <c r="I24" s="11"/>
    </row>
    <row r="25" ht="24" customHeight="true" spans="1:9">
      <c r="A25" s="10">
        <v>8</v>
      </c>
      <c r="B25" s="11"/>
      <c r="C25" s="31" t="s">
        <v>91</v>
      </c>
      <c r="D25" s="11" t="s">
        <v>86</v>
      </c>
      <c r="E25" s="11" t="s">
        <v>92</v>
      </c>
      <c r="F25" s="11" t="s">
        <v>85</v>
      </c>
      <c r="G25" s="27">
        <f t="shared" si="1"/>
        <v>374.708737864078</v>
      </c>
      <c r="H25" s="34">
        <v>385.95</v>
      </c>
      <c r="I25" s="11"/>
    </row>
    <row r="26" ht="24" customHeight="true" spans="1:9">
      <c r="A26" s="10">
        <v>9</v>
      </c>
      <c r="B26" s="11"/>
      <c r="C26" s="31" t="s">
        <v>91</v>
      </c>
      <c r="D26" s="11" t="s">
        <v>87</v>
      </c>
      <c r="E26" s="11" t="s">
        <v>92</v>
      </c>
      <c r="F26" s="11" t="s">
        <v>85</v>
      </c>
      <c r="G26" s="27">
        <f t="shared" si="1"/>
        <v>395.844660194175</v>
      </c>
      <c r="H26" s="34">
        <v>407.72</v>
      </c>
      <c r="I26" s="11"/>
    </row>
    <row r="27" ht="24" customHeight="true" spans="1:9">
      <c r="A27" s="10">
        <v>10</v>
      </c>
      <c r="B27" s="11"/>
      <c r="C27" s="31" t="s">
        <v>91</v>
      </c>
      <c r="D27" s="11" t="s">
        <v>88</v>
      </c>
      <c r="E27" s="11" t="s">
        <v>92</v>
      </c>
      <c r="F27" s="11" t="s">
        <v>85</v>
      </c>
      <c r="G27" s="27">
        <f t="shared" si="1"/>
        <v>412.650485436893</v>
      </c>
      <c r="H27" s="34">
        <v>425.03</v>
      </c>
      <c r="I27" s="11"/>
    </row>
    <row r="28" ht="24" customHeight="true" spans="1:9">
      <c r="A28" s="10">
        <v>11</v>
      </c>
      <c r="B28" s="11"/>
      <c r="C28" s="31" t="s">
        <v>91</v>
      </c>
      <c r="D28" s="11" t="s">
        <v>89</v>
      </c>
      <c r="E28" s="11" t="s">
        <v>92</v>
      </c>
      <c r="F28" s="11" t="s">
        <v>85</v>
      </c>
      <c r="G28" s="27">
        <f t="shared" si="1"/>
        <v>432.009708737864</v>
      </c>
      <c r="H28" s="34">
        <v>444.97</v>
      </c>
      <c r="I28" s="11"/>
    </row>
    <row r="29" ht="24" customHeight="true" spans="1:9">
      <c r="A29" s="10">
        <v>12</v>
      </c>
      <c r="B29" s="11"/>
      <c r="C29" s="31" t="s">
        <v>91</v>
      </c>
      <c r="D29" s="11" t="s">
        <v>90</v>
      </c>
      <c r="E29" s="11" t="s">
        <v>92</v>
      </c>
      <c r="F29" s="11" t="s">
        <v>85</v>
      </c>
      <c r="G29" s="27">
        <f t="shared" si="1"/>
        <v>448.155339805825</v>
      </c>
      <c r="H29" s="34">
        <v>461.6</v>
      </c>
      <c r="I29" s="11"/>
    </row>
    <row r="30" ht="24" customHeight="true" spans="1:9">
      <c r="A30" s="10">
        <v>1</v>
      </c>
      <c r="B30" s="11" t="s">
        <v>94</v>
      </c>
      <c r="C30" s="31" t="s">
        <v>82</v>
      </c>
      <c r="D30" s="11" t="s">
        <v>83</v>
      </c>
      <c r="E30" s="11" t="s">
        <v>84</v>
      </c>
      <c r="F30" s="11" t="s">
        <v>85</v>
      </c>
      <c r="G30" s="27">
        <f t="shared" ref="G30:G53" si="2">H30/1.03</f>
        <v>324.650485436893</v>
      </c>
      <c r="H30" s="27">
        <v>334.39</v>
      </c>
      <c r="I30" s="11"/>
    </row>
    <row r="31" ht="24" customHeight="true" spans="1:9">
      <c r="A31" s="10">
        <v>2</v>
      </c>
      <c r="B31" s="11"/>
      <c r="C31" s="31" t="s">
        <v>82</v>
      </c>
      <c r="D31" s="11" t="s">
        <v>86</v>
      </c>
      <c r="E31" s="11" t="s">
        <v>84</v>
      </c>
      <c r="F31" s="11" t="s">
        <v>85</v>
      </c>
      <c r="G31" s="27">
        <f t="shared" si="2"/>
        <v>335.145631067961</v>
      </c>
      <c r="H31" s="27">
        <v>345.2</v>
      </c>
      <c r="I31" s="11"/>
    </row>
    <row r="32" ht="24" customHeight="true" spans="1:9">
      <c r="A32" s="10">
        <v>3</v>
      </c>
      <c r="B32" s="11"/>
      <c r="C32" s="31" t="s">
        <v>82</v>
      </c>
      <c r="D32" s="11" t="s">
        <v>87</v>
      </c>
      <c r="E32" s="11" t="s">
        <v>84</v>
      </c>
      <c r="F32" s="11" t="s">
        <v>85</v>
      </c>
      <c r="G32" s="27">
        <f t="shared" si="2"/>
        <v>356.21359223301</v>
      </c>
      <c r="H32" s="27">
        <v>366.9</v>
      </c>
      <c r="I32" s="11"/>
    </row>
    <row r="33" ht="24" customHeight="true" spans="1:9">
      <c r="A33" s="10">
        <v>4</v>
      </c>
      <c r="B33" s="11"/>
      <c r="C33" s="31" t="s">
        <v>82</v>
      </c>
      <c r="D33" s="11" t="s">
        <v>88</v>
      </c>
      <c r="E33" s="11" t="s">
        <v>84</v>
      </c>
      <c r="F33" s="11" t="s">
        <v>85</v>
      </c>
      <c r="G33" s="27">
        <f t="shared" si="2"/>
        <v>375.601941747573</v>
      </c>
      <c r="H33" s="27">
        <v>386.87</v>
      </c>
      <c r="I33" s="11"/>
    </row>
    <row r="34" ht="24" customHeight="true" spans="1:9">
      <c r="A34" s="10">
        <v>5</v>
      </c>
      <c r="B34" s="11"/>
      <c r="C34" s="31" t="s">
        <v>82</v>
      </c>
      <c r="D34" s="11" t="s">
        <v>89</v>
      </c>
      <c r="E34" s="11" t="s">
        <v>84</v>
      </c>
      <c r="F34" s="11" t="s">
        <v>85</v>
      </c>
      <c r="G34" s="27">
        <f t="shared" si="2"/>
        <v>396.223300970874</v>
      </c>
      <c r="H34" s="27">
        <v>408.11</v>
      </c>
      <c r="I34" s="11"/>
    </row>
    <row r="35" ht="24" customHeight="true" spans="1:9">
      <c r="A35" s="10">
        <v>6</v>
      </c>
      <c r="B35" s="11"/>
      <c r="C35" s="31" t="s">
        <v>82</v>
      </c>
      <c r="D35" s="11" t="s">
        <v>90</v>
      </c>
      <c r="E35" s="11" t="s">
        <v>84</v>
      </c>
      <c r="F35" s="11" t="s">
        <v>85</v>
      </c>
      <c r="G35" s="27">
        <f t="shared" si="2"/>
        <v>423.601941747573</v>
      </c>
      <c r="H35" s="27">
        <v>436.31</v>
      </c>
      <c r="I35" s="11"/>
    </row>
    <row r="36" ht="24" customHeight="true" spans="1:9">
      <c r="A36" s="10">
        <v>7</v>
      </c>
      <c r="B36" s="11"/>
      <c r="C36" s="31" t="s">
        <v>91</v>
      </c>
      <c r="D36" s="11" t="s">
        <v>83</v>
      </c>
      <c r="E36" s="11" t="s">
        <v>92</v>
      </c>
      <c r="F36" s="11" t="s">
        <v>85</v>
      </c>
      <c r="G36" s="27">
        <f t="shared" si="2"/>
        <v>329.650485436893</v>
      </c>
      <c r="H36" s="27">
        <v>339.54</v>
      </c>
      <c r="I36" s="11"/>
    </row>
    <row r="37" ht="24" customHeight="true" spans="1:9">
      <c r="A37" s="10">
        <v>8</v>
      </c>
      <c r="B37" s="11"/>
      <c r="C37" s="31" t="s">
        <v>91</v>
      </c>
      <c r="D37" s="11" t="s">
        <v>86</v>
      </c>
      <c r="E37" s="11" t="s">
        <v>92</v>
      </c>
      <c r="F37" s="11" t="s">
        <v>85</v>
      </c>
      <c r="G37" s="27">
        <f t="shared" si="2"/>
        <v>340.029126213592</v>
      </c>
      <c r="H37" s="27">
        <v>350.23</v>
      </c>
      <c r="I37" s="11"/>
    </row>
    <row r="38" ht="24" customHeight="true" spans="1:9">
      <c r="A38" s="10">
        <v>9</v>
      </c>
      <c r="B38" s="11"/>
      <c r="C38" s="31" t="s">
        <v>91</v>
      </c>
      <c r="D38" s="11" t="s">
        <v>87</v>
      </c>
      <c r="E38" s="11" t="s">
        <v>92</v>
      </c>
      <c r="F38" s="11" t="s">
        <v>85</v>
      </c>
      <c r="G38" s="27">
        <f t="shared" si="2"/>
        <v>359.436893203884</v>
      </c>
      <c r="H38" s="27">
        <v>370.22</v>
      </c>
      <c r="I38" s="11"/>
    </row>
    <row r="39" ht="24" customHeight="true" spans="1:9">
      <c r="A39" s="10">
        <v>10</v>
      </c>
      <c r="B39" s="11"/>
      <c r="C39" s="31" t="s">
        <v>91</v>
      </c>
      <c r="D39" s="11" t="s">
        <v>88</v>
      </c>
      <c r="E39" s="11" t="s">
        <v>92</v>
      </c>
      <c r="F39" s="11" t="s">
        <v>85</v>
      </c>
      <c r="G39" s="27">
        <f t="shared" si="2"/>
        <v>382.378640776699</v>
      </c>
      <c r="H39" s="27">
        <v>393.85</v>
      </c>
      <c r="I39" s="11"/>
    </row>
    <row r="40" ht="24" customHeight="true" spans="1:9">
      <c r="A40" s="10">
        <v>11</v>
      </c>
      <c r="B40" s="11"/>
      <c r="C40" s="31" t="s">
        <v>91</v>
      </c>
      <c r="D40" s="11" t="s">
        <v>89</v>
      </c>
      <c r="E40" s="11" t="s">
        <v>92</v>
      </c>
      <c r="F40" s="11" t="s">
        <v>85</v>
      </c>
      <c r="G40" s="27">
        <f t="shared" si="2"/>
        <v>404.330097087379</v>
      </c>
      <c r="H40" s="27">
        <v>416.46</v>
      </c>
      <c r="I40" s="11"/>
    </row>
    <row r="41" ht="24" customHeight="true" spans="1:9">
      <c r="A41" s="10">
        <v>12</v>
      </c>
      <c r="B41" s="11"/>
      <c r="C41" s="31" t="s">
        <v>91</v>
      </c>
      <c r="D41" s="11" t="s">
        <v>90</v>
      </c>
      <c r="E41" s="11" t="s">
        <v>92</v>
      </c>
      <c r="F41" s="11" t="s">
        <v>85</v>
      </c>
      <c r="G41" s="27">
        <f t="shared" si="2"/>
        <v>436.077669902913</v>
      </c>
      <c r="H41" s="27">
        <v>449.16</v>
      </c>
      <c r="I41" s="11"/>
    </row>
    <row r="42" ht="24" customHeight="true" spans="1:9">
      <c r="A42" s="10">
        <v>1</v>
      </c>
      <c r="B42" s="11" t="s">
        <v>95</v>
      </c>
      <c r="C42" s="31" t="s">
        <v>82</v>
      </c>
      <c r="D42" s="11" t="s">
        <v>83</v>
      </c>
      <c r="E42" s="11" t="s">
        <v>84</v>
      </c>
      <c r="F42" s="11" t="s">
        <v>85</v>
      </c>
      <c r="G42" s="27">
        <f t="shared" ref="G42:G53" si="3">H42/1.03</f>
        <v>327.596640291262</v>
      </c>
      <c r="H42" s="27">
        <v>337.4245395</v>
      </c>
      <c r="I42" s="11"/>
    </row>
    <row r="43" ht="24" customHeight="true" spans="1:9">
      <c r="A43" s="10">
        <v>2</v>
      </c>
      <c r="B43" s="11"/>
      <c r="C43" s="31" t="s">
        <v>82</v>
      </c>
      <c r="D43" s="11" t="s">
        <v>86</v>
      </c>
      <c r="E43" s="11" t="s">
        <v>84</v>
      </c>
      <c r="F43" s="11" t="s">
        <v>85</v>
      </c>
      <c r="G43" s="27">
        <f t="shared" si="3"/>
        <v>346.569808252427</v>
      </c>
      <c r="H43" s="27">
        <v>356.9669025</v>
      </c>
      <c r="I43" s="11"/>
    </row>
    <row r="44" ht="24" customHeight="true" spans="1:9">
      <c r="A44" s="10">
        <v>3</v>
      </c>
      <c r="B44" s="11"/>
      <c r="C44" s="31" t="s">
        <v>82</v>
      </c>
      <c r="D44" s="11" t="s">
        <v>87</v>
      </c>
      <c r="E44" s="11" t="s">
        <v>84</v>
      </c>
      <c r="F44" s="11" t="s">
        <v>85</v>
      </c>
      <c r="G44" s="27">
        <f t="shared" si="3"/>
        <v>364.785451456311</v>
      </c>
      <c r="H44" s="27">
        <v>375.729015</v>
      </c>
      <c r="I44" s="11"/>
    </row>
    <row r="45" ht="24" customHeight="true" spans="1:9">
      <c r="A45" s="10">
        <v>4</v>
      </c>
      <c r="B45" s="11"/>
      <c r="C45" s="31" t="s">
        <v>82</v>
      </c>
      <c r="D45" s="11" t="s">
        <v>88</v>
      </c>
      <c r="E45" s="11" t="s">
        <v>84</v>
      </c>
      <c r="F45" s="11" t="s">
        <v>85</v>
      </c>
      <c r="G45" s="27">
        <f t="shared" si="3"/>
        <v>379.597696601942</v>
      </c>
      <c r="H45" s="27">
        <v>390.9856275</v>
      </c>
      <c r="I45" s="11"/>
    </row>
    <row r="46" ht="24" customHeight="true" spans="1:9">
      <c r="A46" s="10">
        <v>5</v>
      </c>
      <c r="B46" s="11"/>
      <c r="C46" s="31" t="s">
        <v>82</v>
      </c>
      <c r="D46" s="11" t="s">
        <v>89</v>
      </c>
      <c r="E46" s="11" t="s">
        <v>84</v>
      </c>
      <c r="F46" s="11" t="s">
        <v>85</v>
      </c>
      <c r="G46" s="27">
        <f t="shared" si="3"/>
        <v>395.308438834951</v>
      </c>
      <c r="H46" s="27">
        <v>407.167692</v>
      </c>
      <c r="I46" s="11"/>
    </row>
    <row r="47" ht="24" customHeight="true" spans="1:9">
      <c r="A47" s="10">
        <v>6</v>
      </c>
      <c r="B47" s="11"/>
      <c r="C47" s="31" t="s">
        <v>82</v>
      </c>
      <c r="D47" s="11" t="s">
        <v>90</v>
      </c>
      <c r="E47" s="11" t="s">
        <v>84</v>
      </c>
      <c r="F47" s="11" t="s">
        <v>85</v>
      </c>
      <c r="G47" s="27">
        <f t="shared" si="3"/>
        <v>409.622772815534</v>
      </c>
      <c r="H47" s="27">
        <v>421.911456</v>
      </c>
      <c r="I47" s="11"/>
    </row>
    <row r="48" ht="24" customHeight="true" spans="1:9">
      <c r="A48" s="10">
        <v>7</v>
      </c>
      <c r="B48" s="11"/>
      <c r="C48" s="31" t="s">
        <v>91</v>
      </c>
      <c r="D48" s="11" t="s">
        <v>83</v>
      </c>
      <c r="E48" s="11" t="s">
        <v>92</v>
      </c>
      <c r="F48" s="11" t="s">
        <v>85</v>
      </c>
      <c r="G48" s="27">
        <f t="shared" ref="G48:G53" si="4">H48/1.03</f>
        <v>330.577957281553</v>
      </c>
      <c r="H48" s="27">
        <v>340.495296</v>
      </c>
      <c r="I48" s="11"/>
    </row>
    <row r="49" ht="24" customHeight="true" spans="1:9">
      <c r="A49" s="10">
        <v>8</v>
      </c>
      <c r="B49" s="11"/>
      <c r="C49" s="31" t="s">
        <v>91</v>
      </c>
      <c r="D49" s="11" t="s">
        <v>86</v>
      </c>
      <c r="E49" s="11" t="s">
        <v>92</v>
      </c>
      <c r="F49" s="11" t="s">
        <v>85</v>
      </c>
      <c r="G49" s="27">
        <f t="shared" si="4"/>
        <v>348.628505825243</v>
      </c>
      <c r="H49" s="27">
        <v>359.087361</v>
      </c>
      <c r="I49" s="11"/>
    </row>
    <row r="50" ht="24" customHeight="true" spans="1:9">
      <c r="A50" s="10">
        <v>9</v>
      </c>
      <c r="B50" s="11"/>
      <c r="C50" s="31" t="s">
        <v>91</v>
      </c>
      <c r="D50" s="11" t="s">
        <v>87</v>
      </c>
      <c r="E50" s="11" t="s">
        <v>92</v>
      </c>
      <c r="F50" s="11" t="s">
        <v>85</v>
      </c>
      <c r="G50" s="27">
        <f t="shared" si="4"/>
        <v>366.723895631068</v>
      </c>
      <c r="H50" s="27">
        <v>377.7256125</v>
      </c>
      <c r="I50" s="11"/>
    </row>
    <row r="51" ht="24" customHeight="true" spans="1:9">
      <c r="A51" s="10">
        <v>10</v>
      </c>
      <c r="B51" s="11"/>
      <c r="C51" s="31" t="s">
        <v>91</v>
      </c>
      <c r="D51" s="11" t="s">
        <v>88</v>
      </c>
      <c r="E51" s="11" t="s">
        <v>92</v>
      </c>
      <c r="F51" s="11" t="s">
        <v>85</v>
      </c>
      <c r="G51" s="27">
        <f t="shared" si="4"/>
        <v>382.439474271845</v>
      </c>
      <c r="H51" s="27">
        <v>393.9126585</v>
      </c>
      <c r="I51" s="11"/>
    </row>
    <row r="52" ht="24" customHeight="true" spans="1:9">
      <c r="A52" s="10">
        <v>11</v>
      </c>
      <c r="B52" s="11"/>
      <c r="C52" s="31" t="s">
        <v>91</v>
      </c>
      <c r="D52" s="11" t="s">
        <v>89</v>
      </c>
      <c r="E52" s="11" t="s">
        <v>92</v>
      </c>
      <c r="F52" s="11" t="s">
        <v>85</v>
      </c>
      <c r="G52" s="27">
        <f t="shared" si="4"/>
        <v>397.555875728155</v>
      </c>
      <c r="H52" s="27">
        <v>409.482552</v>
      </c>
      <c r="I52" s="11"/>
    </row>
    <row r="53" ht="24" customHeight="true" spans="1:9">
      <c r="A53" s="10">
        <v>12</v>
      </c>
      <c r="B53" s="11"/>
      <c r="C53" s="31" t="s">
        <v>91</v>
      </c>
      <c r="D53" s="11" t="s">
        <v>90</v>
      </c>
      <c r="E53" s="11" t="s">
        <v>92</v>
      </c>
      <c r="F53" s="11" t="s">
        <v>85</v>
      </c>
      <c r="G53" s="27">
        <f t="shared" si="4"/>
        <v>412.875346601942</v>
      </c>
      <c r="H53" s="27">
        <v>425.261607</v>
      </c>
      <c r="I53" s="11"/>
    </row>
    <row r="54" ht="24" customHeight="true" spans="1:9">
      <c r="A54" s="10">
        <v>1</v>
      </c>
      <c r="B54" s="11" t="s">
        <v>96</v>
      </c>
      <c r="C54" s="31" t="s">
        <v>82</v>
      </c>
      <c r="D54" s="11" t="s">
        <v>83</v>
      </c>
      <c r="E54" s="11" t="s">
        <v>84</v>
      </c>
      <c r="F54" s="11" t="s">
        <v>85</v>
      </c>
      <c r="G54" s="35">
        <f t="shared" ref="G48:G78" si="5">H54/1.03</f>
        <v>375.194174757282</v>
      </c>
      <c r="H54" s="28">
        <v>386.45</v>
      </c>
      <c r="I54" s="11"/>
    </row>
    <row r="55" ht="24" customHeight="true" spans="1:9">
      <c r="A55" s="10">
        <v>2</v>
      </c>
      <c r="B55" s="11"/>
      <c r="C55" s="31" t="s">
        <v>82</v>
      </c>
      <c r="D55" s="11" t="s">
        <v>86</v>
      </c>
      <c r="E55" s="11" t="s">
        <v>84</v>
      </c>
      <c r="F55" s="11" t="s">
        <v>85</v>
      </c>
      <c r="G55" s="35">
        <f t="shared" si="5"/>
        <v>398.553398058252</v>
      </c>
      <c r="H55" s="28">
        <v>410.51</v>
      </c>
      <c r="I55" s="11"/>
    </row>
    <row r="56" ht="24" customHeight="true" spans="1:9">
      <c r="A56" s="10">
        <v>3</v>
      </c>
      <c r="B56" s="11"/>
      <c r="C56" s="31" t="s">
        <v>82</v>
      </c>
      <c r="D56" s="11" t="s">
        <v>87</v>
      </c>
      <c r="E56" s="11" t="s">
        <v>84</v>
      </c>
      <c r="F56" s="11" t="s">
        <v>85</v>
      </c>
      <c r="G56" s="35">
        <f t="shared" si="5"/>
        <v>421.04854368932</v>
      </c>
      <c r="H56" s="28">
        <v>433.68</v>
      </c>
      <c r="I56" s="11"/>
    </row>
    <row r="57" ht="24" customHeight="true" spans="1:9">
      <c r="A57" s="10">
        <v>4</v>
      </c>
      <c r="B57" s="11"/>
      <c r="C57" s="31" t="s">
        <v>82</v>
      </c>
      <c r="D57" s="11" t="s">
        <v>88</v>
      </c>
      <c r="E57" s="11" t="s">
        <v>84</v>
      </c>
      <c r="F57" s="11" t="s">
        <v>85</v>
      </c>
      <c r="G57" s="35">
        <f t="shared" si="5"/>
        <v>439.533980582524</v>
      </c>
      <c r="H57" s="28">
        <v>452.72</v>
      </c>
      <c r="I57" s="11"/>
    </row>
    <row r="58" ht="24" customHeight="true" spans="1:9">
      <c r="A58" s="10">
        <v>5</v>
      </c>
      <c r="B58" s="11"/>
      <c r="C58" s="31" t="s">
        <v>82</v>
      </c>
      <c r="D58" s="11" t="s">
        <v>89</v>
      </c>
      <c r="E58" s="11" t="s">
        <v>84</v>
      </c>
      <c r="F58" s="11" t="s">
        <v>85</v>
      </c>
      <c r="G58" s="35">
        <f t="shared" si="5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31" t="s">
        <v>82</v>
      </c>
      <c r="D59" s="11" t="s">
        <v>90</v>
      </c>
      <c r="E59" s="11" t="s">
        <v>84</v>
      </c>
      <c r="F59" s="11" t="s">
        <v>85</v>
      </c>
      <c r="G59" s="35">
        <f t="shared" si="5"/>
        <v>477.155339805825</v>
      </c>
      <c r="H59" s="28">
        <v>491.47</v>
      </c>
      <c r="I59" s="11"/>
    </row>
    <row r="60" ht="24" customHeight="true" spans="1:9">
      <c r="A60" s="10">
        <v>7</v>
      </c>
      <c r="B60" s="11"/>
      <c r="C60" s="31" t="s">
        <v>91</v>
      </c>
      <c r="D60" s="11" t="s">
        <v>83</v>
      </c>
      <c r="E60" s="11" t="s">
        <v>92</v>
      </c>
      <c r="F60" s="11" t="s">
        <v>85</v>
      </c>
      <c r="G60" s="35">
        <f t="shared" si="5"/>
        <v>378.708737864078</v>
      </c>
      <c r="H60" s="28">
        <v>390.07</v>
      </c>
      <c r="I60" s="11"/>
    </row>
    <row r="61" ht="24" customHeight="true" spans="1:9">
      <c r="A61" s="10">
        <v>8</v>
      </c>
      <c r="B61" s="11"/>
      <c r="C61" s="31" t="s">
        <v>91</v>
      </c>
      <c r="D61" s="11" t="s">
        <v>86</v>
      </c>
      <c r="E61" s="11" t="s">
        <v>92</v>
      </c>
      <c r="F61" s="11" t="s">
        <v>85</v>
      </c>
      <c r="G61" s="35">
        <f t="shared" si="5"/>
        <v>401.194174757282</v>
      </c>
      <c r="H61" s="28">
        <v>413.23</v>
      </c>
      <c r="I61" s="11"/>
    </row>
    <row r="62" ht="24" customHeight="true" spans="1:9">
      <c r="A62" s="10">
        <v>9</v>
      </c>
      <c r="B62" s="11"/>
      <c r="C62" s="31" t="s">
        <v>91</v>
      </c>
      <c r="D62" s="11" t="s">
        <v>87</v>
      </c>
      <c r="E62" s="11" t="s">
        <v>92</v>
      </c>
      <c r="F62" s="11" t="s">
        <v>85</v>
      </c>
      <c r="G62" s="35">
        <f t="shared" si="5"/>
        <v>423.563106796116</v>
      </c>
      <c r="H62" s="28">
        <v>436.27</v>
      </c>
      <c r="I62" s="11"/>
    </row>
    <row r="63" ht="24" customHeight="true" spans="1:9">
      <c r="A63" s="10">
        <v>10</v>
      </c>
      <c r="B63" s="11"/>
      <c r="C63" s="31" t="s">
        <v>91</v>
      </c>
      <c r="D63" s="11" t="s">
        <v>88</v>
      </c>
      <c r="E63" s="11" t="s">
        <v>92</v>
      </c>
      <c r="F63" s="11" t="s">
        <v>85</v>
      </c>
      <c r="G63" s="35">
        <f t="shared" si="5"/>
        <v>442.893203883495</v>
      </c>
      <c r="H63" s="28">
        <v>456.18</v>
      </c>
      <c r="I63" s="11"/>
    </row>
    <row r="64" ht="24" customHeight="true" spans="1:9">
      <c r="A64" s="10">
        <v>11</v>
      </c>
      <c r="B64" s="11"/>
      <c r="C64" s="31" t="s">
        <v>91</v>
      </c>
      <c r="D64" s="11" t="s">
        <v>89</v>
      </c>
      <c r="E64" s="11" t="s">
        <v>92</v>
      </c>
      <c r="F64" s="11" t="s">
        <v>85</v>
      </c>
      <c r="G64" s="35">
        <f t="shared" si="5"/>
        <v>461.718446601942</v>
      </c>
      <c r="H64" s="28">
        <v>475.57</v>
      </c>
      <c r="I64" s="11"/>
    </row>
    <row r="65" ht="24" customHeight="true" spans="1:9">
      <c r="A65" s="10">
        <v>12</v>
      </c>
      <c r="B65" s="11"/>
      <c r="C65" s="31" t="s">
        <v>91</v>
      </c>
      <c r="D65" s="11" t="s">
        <v>90</v>
      </c>
      <c r="E65" s="11" t="s">
        <v>92</v>
      </c>
      <c r="F65" s="11" t="s">
        <v>85</v>
      </c>
      <c r="G65" s="35">
        <f t="shared" si="5"/>
        <v>481.504854368932</v>
      </c>
      <c r="H65" s="28">
        <v>495.95</v>
      </c>
      <c r="I65" s="11"/>
    </row>
    <row r="66" ht="24" customHeight="true" spans="1:9">
      <c r="A66" s="10">
        <v>1</v>
      </c>
      <c r="B66" s="11" t="s">
        <v>97</v>
      </c>
      <c r="C66" s="31" t="s">
        <v>82</v>
      </c>
      <c r="D66" s="11" t="s">
        <v>83</v>
      </c>
      <c r="E66" s="11" t="s">
        <v>84</v>
      </c>
      <c r="F66" s="11" t="s">
        <v>85</v>
      </c>
      <c r="G66" s="36">
        <f>H66/1.03</f>
        <v>371.019417475728</v>
      </c>
      <c r="H66" s="36">
        <v>382.15</v>
      </c>
      <c r="I66" s="11"/>
    </row>
    <row r="67" ht="24" customHeight="true" spans="1:9">
      <c r="A67" s="10">
        <v>2</v>
      </c>
      <c r="B67" s="11"/>
      <c r="C67" s="31" t="s">
        <v>82</v>
      </c>
      <c r="D67" s="11" t="s">
        <v>86</v>
      </c>
      <c r="E67" s="11" t="s">
        <v>84</v>
      </c>
      <c r="F67" s="11" t="s">
        <v>85</v>
      </c>
      <c r="G67" s="36">
        <f t="shared" si="5"/>
        <v>397.233009708738</v>
      </c>
      <c r="H67" s="36">
        <v>409.15</v>
      </c>
      <c r="I67" s="11"/>
    </row>
    <row r="68" ht="24" customHeight="true" spans="1:9">
      <c r="A68" s="10">
        <v>3</v>
      </c>
      <c r="B68" s="11"/>
      <c r="C68" s="31" t="s">
        <v>82</v>
      </c>
      <c r="D68" s="11" t="s">
        <v>87</v>
      </c>
      <c r="E68" s="11" t="s">
        <v>84</v>
      </c>
      <c r="F68" s="11" t="s">
        <v>85</v>
      </c>
      <c r="G68" s="36">
        <f t="shared" si="5"/>
        <v>412.873786407767</v>
      </c>
      <c r="H68" s="36">
        <v>425.26</v>
      </c>
      <c r="I68" s="11"/>
    </row>
    <row r="69" ht="24" customHeight="true" spans="1:9">
      <c r="A69" s="10">
        <v>4</v>
      </c>
      <c r="B69" s="11"/>
      <c r="C69" s="31" t="s">
        <v>82</v>
      </c>
      <c r="D69" s="11" t="s">
        <v>88</v>
      </c>
      <c r="E69" s="11" t="s">
        <v>84</v>
      </c>
      <c r="F69" s="11" t="s">
        <v>85</v>
      </c>
      <c r="G69" s="36">
        <f t="shared" si="5"/>
        <v>432.291262135922</v>
      </c>
      <c r="H69" s="36">
        <v>445.26</v>
      </c>
      <c r="I69" s="11"/>
    </row>
    <row r="70" ht="24" customHeight="true" spans="1:9">
      <c r="A70" s="10">
        <v>5</v>
      </c>
      <c r="B70" s="11"/>
      <c r="C70" s="31" t="s">
        <v>82</v>
      </c>
      <c r="D70" s="11" t="s">
        <v>89</v>
      </c>
      <c r="E70" s="11" t="s">
        <v>84</v>
      </c>
      <c r="F70" s="11" t="s">
        <v>85</v>
      </c>
      <c r="G70" s="36">
        <f t="shared" si="5"/>
        <v>461.417475728155</v>
      </c>
      <c r="H70" s="36">
        <v>475.26</v>
      </c>
      <c r="I70" s="11"/>
    </row>
    <row r="71" ht="24" customHeight="true" spans="1:9">
      <c r="A71" s="10">
        <v>6</v>
      </c>
      <c r="B71" s="11"/>
      <c r="C71" s="31" t="s">
        <v>82</v>
      </c>
      <c r="D71" s="11" t="s">
        <v>90</v>
      </c>
      <c r="E71" s="11" t="s">
        <v>84</v>
      </c>
      <c r="F71" s="11" t="s">
        <v>85</v>
      </c>
      <c r="G71" s="36">
        <f t="shared" si="5"/>
        <v>4704.46601941748</v>
      </c>
      <c r="H71" s="36">
        <v>4845.6</v>
      </c>
      <c r="I71" s="11"/>
    </row>
    <row r="72" ht="24" customHeight="true" spans="1:9">
      <c r="A72" s="10">
        <v>7</v>
      </c>
      <c r="B72" s="11"/>
      <c r="C72" s="31" t="s">
        <v>91</v>
      </c>
      <c r="D72" s="11" t="s">
        <v>83</v>
      </c>
      <c r="E72" s="11" t="s">
        <v>92</v>
      </c>
      <c r="F72" s="11" t="s">
        <v>85</v>
      </c>
      <c r="G72" s="36">
        <f t="shared" si="5"/>
        <v>374.009708737864</v>
      </c>
      <c r="H72" s="36">
        <v>385.23</v>
      </c>
      <c r="I72" s="11"/>
    </row>
    <row r="73" ht="24" customHeight="true" spans="1:9">
      <c r="A73" s="10">
        <v>8</v>
      </c>
      <c r="B73" s="11"/>
      <c r="C73" s="31" t="s">
        <v>91</v>
      </c>
      <c r="D73" s="11" t="s">
        <v>86</v>
      </c>
      <c r="E73" s="11" t="s">
        <v>92</v>
      </c>
      <c r="F73" s="11" t="s">
        <v>85</v>
      </c>
      <c r="G73" s="36">
        <f t="shared" si="5"/>
        <v>403.135922330097</v>
      </c>
      <c r="H73" s="36">
        <v>415.23</v>
      </c>
      <c r="I73" s="11"/>
    </row>
    <row r="74" ht="24" customHeight="true" spans="1:9">
      <c r="A74" s="10">
        <v>9</v>
      </c>
      <c r="B74" s="11"/>
      <c r="C74" s="31" t="s">
        <v>91</v>
      </c>
      <c r="D74" s="11" t="s">
        <v>87</v>
      </c>
      <c r="E74" s="11" t="s">
        <v>92</v>
      </c>
      <c r="F74" s="11" t="s">
        <v>85</v>
      </c>
      <c r="G74" s="36">
        <f t="shared" si="5"/>
        <v>416.077669902913</v>
      </c>
      <c r="H74" s="36">
        <v>428.56</v>
      </c>
      <c r="I74" s="11"/>
    </row>
    <row r="75" ht="24" customHeight="true" spans="1:9">
      <c r="A75" s="10">
        <v>10</v>
      </c>
      <c r="B75" s="11"/>
      <c r="C75" s="31" t="s">
        <v>91</v>
      </c>
      <c r="D75" s="11" t="s">
        <v>88</v>
      </c>
      <c r="E75" s="11" t="s">
        <v>92</v>
      </c>
      <c r="F75" s="11" t="s">
        <v>85</v>
      </c>
      <c r="G75" s="36">
        <f t="shared" si="5"/>
        <v>438.087378640777</v>
      </c>
      <c r="H75" s="36">
        <v>451.23</v>
      </c>
      <c r="I75" s="11"/>
    </row>
    <row r="76" ht="24" customHeight="true" spans="1:9">
      <c r="A76" s="10">
        <v>11</v>
      </c>
      <c r="B76" s="11"/>
      <c r="C76" s="31" t="s">
        <v>91</v>
      </c>
      <c r="D76" s="11" t="s">
        <v>89</v>
      </c>
      <c r="E76" s="11" t="s">
        <v>92</v>
      </c>
      <c r="F76" s="11" t="s">
        <v>85</v>
      </c>
      <c r="G76" s="36">
        <f t="shared" si="5"/>
        <v>468.504854368932</v>
      </c>
      <c r="H76" s="36">
        <v>482.56</v>
      </c>
      <c r="I76" s="11"/>
    </row>
    <row r="77" ht="24" customHeight="true" spans="1:9">
      <c r="A77" s="10">
        <v>12</v>
      </c>
      <c r="B77" s="11"/>
      <c r="C77" s="31" t="s">
        <v>91</v>
      </c>
      <c r="D77" s="11" t="s">
        <v>90</v>
      </c>
      <c r="E77" s="11" t="s">
        <v>92</v>
      </c>
      <c r="F77" s="11" t="s">
        <v>85</v>
      </c>
      <c r="G77" s="36">
        <f t="shared" si="5"/>
        <v>495.388349514563</v>
      </c>
      <c r="H77" s="36">
        <v>510.25</v>
      </c>
      <c r="I77" s="11"/>
    </row>
    <row r="78" ht="24" customHeight="true" spans="1:10">
      <c r="A78" s="10">
        <v>1</v>
      </c>
      <c r="B78" s="11" t="s">
        <v>98</v>
      </c>
      <c r="C78" s="31" t="s">
        <v>82</v>
      </c>
      <c r="D78" s="11" t="s">
        <v>83</v>
      </c>
      <c r="E78" s="11" t="s">
        <v>84</v>
      </c>
      <c r="F78" s="37" t="s">
        <v>85</v>
      </c>
      <c r="G78" s="35">
        <f t="shared" si="5"/>
        <v>390.242718446602</v>
      </c>
      <c r="H78" s="27">
        <v>401.95</v>
      </c>
      <c r="I78" s="11"/>
      <c r="J78" s="38"/>
    </row>
    <row r="79" ht="24" customHeight="true" spans="1:10">
      <c r="A79" s="10">
        <v>2</v>
      </c>
      <c r="B79" s="11"/>
      <c r="C79" s="31" t="s">
        <v>82</v>
      </c>
      <c r="D79" s="11" t="s">
        <v>86</v>
      </c>
      <c r="E79" s="11" t="s">
        <v>84</v>
      </c>
      <c r="F79" s="37" t="s">
        <v>85</v>
      </c>
      <c r="G79" s="35">
        <f t="shared" ref="G78:G89" si="6">H79/1.03</f>
        <v>409.495145631068</v>
      </c>
      <c r="H79" s="16">
        <v>421.78</v>
      </c>
      <c r="I79" s="11"/>
      <c r="J79" s="39"/>
    </row>
    <row r="80" ht="24" customHeight="true" spans="1:10">
      <c r="A80" s="10">
        <v>3</v>
      </c>
      <c r="B80" s="11"/>
      <c r="C80" s="31" t="s">
        <v>82</v>
      </c>
      <c r="D80" s="11" t="s">
        <v>87</v>
      </c>
      <c r="E80" s="11" t="s">
        <v>84</v>
      </c>
      <c r="F80" s="37" t="s">
        <v>85</v>
      </c>
      <c r="G80" s="35">
        <f t="shared" si="6"/>
        <v>424.116504854369</v>
      </c>
      <c r="H80" s="16">
        <v>436.84</v>
      </c>
      <c r="I80" s="11"/>
      <c r="J80" s="39"/>
    </row>
    <row r="81" ht="24" customHeight="true" spans="1:10">
      <c r="A81" s="10">
        <v>4</v>
      </c>
      <c r="B81" s="11"/>
      <c r="C81" s="31" t="s">
        <v>82</v>
      </c>
      <c r="D81" s="11" t="s">
        <v>88</v>
      </c>
      <c r="E81" s="11" t="s">
        <v>84</v>
      </c>
      <c r="F81" s="37" t="s">
        <v>85</v>
      </c>
      <c r="G81" s="35">
        <f t="shared" si="6"/>
        <v>452.165048543689</v>
      </c>
      <c r="H81" s="16">
        <v>465.73</v>
      </c>
      <c r="I81" s="11"/>
      <c r="J81" s="39"/>
    </row>
    <row r="82" ht="24" customHeight="true" spans="1:10">
      <c r="A82" s="10">
        <v>5</v>
      </c>
      <c r="B82" s="11"/>
      <c r="C82" s="31" t="s">
        <v>82</v>
      </c>
      <c r="D82" s="11" t="s">
        <v>89</v>
      </c>
      <c r="E82" s="11" t="s">
        <v>84</v>
      </c>
      <c r="F82" s="37" t="s">
        <v>85</v>
      </c>
      <c r="G82" s="35">
        <f t="shared" si="6"/>
        <v>472.145631067961</v>
      </c>
      <c r="H82" s="16">
        <v>486.31</v>
      </c>
      <c r="I82" s="11"/>
      <c r="J82" s="39"/>
    </row>
    <row r="83" ht="24" customHeight="true" spans="1:10">
      <c r="A83" s="10">
        <v>6</v>
      </c>
      <c r="B83" s="11"/>
      <c r="C83" s="31" t="s">
        <v>82</v>
      </c>
      <c r="D83" s="11" t="s">
        <v>90</v>
      </c>
      <c r="E83" s="11" t="s">
        <v>84</v>
      </c>
      <c r="F83" s="37" t="s">
        <v>85</v>
      </c>
      <c r="G83" s="35">
        <f t="shared" si="6"/>
        <v>501.699029126214</v>
      </c>
      <c r="H83" s="27">
        <v>516.75</v>
      </c>
      <c r="I83" s="11"/>
      <c r="J83" s="38"/>
    </row>
    <row r="84" ht="24" customHeight="true" spans="1:10">
      <c r="A84" s="10">
        <v>7</v>
      </c>
      <c r="B84" s="11"/>
      <c r="C84" s="31" t="s">
        <v>91</v>
      </c>
      <c r="D84" s="11" t="s">
        <v>83</v>
      </c>
      <c r="E84" s="11" t="s">
        <v>92</v>
      </c>
      <c r="F84" s="37" t="s">
        <v>85</v>
      </c>
      <c r="G84" s="35">
        <f t="shared" si="6"/>
        <v>419.47572815534</v>
      </c>
      <c r="H84" s="27">
        <v>432.06</v>
      </c>
      <c r="I84" s="11"/>
      <c r="J84" s="38"/>
    </row>
    <row r="85" ht="24" customHeight="true" spans="1:10">
      <c r="A85" s="10">
        <v>8</v>
      </c>
      <c r="B85" s="11"/>
      <c r="C85" s="31" t="s">
        <v>91</v>
      </c>
      <c r="D85" s="11" t="s">
        <v>86</v>
      </c>
      <c r="E85" s="11" t="s">
        <v>92</v>
      </c>
      <c r="F85" s="37" t="s">
        <v>85</v>
      </c>
      <c r="G85" s="35">
        <f t="shared" si="6"/>
        <v>443.631067961165</v>
      </c>
      <c r="H85" s="16">
        <v>456.94</v>
      </c>
      <c r="I85" s="11"/>
      <c r="J85" s="39"/>
    </row>
    <row r="86" ht="24" customHeight="true" spans="1:10">
      <c r="A86" s="10">
        <v>9</v>
      </c>
      <c r="B86" s="11"/>
      <c r="C86" s="31" t="s">
        <v>91</v>
      </c>
      <c r="D86" s="11" t="s">
        <v>87</v>
      </c>
      <c r="E86" s="11" t="s">
        <v>92</v>
      </c>
      <c r="F86" s="37" t="s">
        <v>85</v>
      </c>
      <c r="G86" s="35">
        <f t="shared" si="6"/>
        <v>467.893203883495</v>
      </c>
      <c r="H86" s="16">
        <v>481.93</v>
      </c>
      <c r="I86" s="11"/>
      <c r="J86" s="39"/>
    </row>
    <row r="87" ht="24" customHeight="true" spans="1:10">
      <c r="A87" s="10">
        <v>10</v>
      </c>
      <c r="B87" s="11"/>
      <c r="C87" s="31" t="s">
        <v>91</v>
      </c>
      <c r="D87" s="11" t="s">
        <v>88</v>
      </c>
      <c r="E87" s="11" t="s">
        <v>92</v>
      </c>
      <c r="F87" s="37" t="s">
        <v>85</v>
      </c>
      <c r="G87" s="35">
        <f t="shared" si="6"/>
        <v>489.699029126214</v>
      </c>
      <c r="H87" s="16">
        <v>504.39</v>
      </c>
      <c r="I87" s="11"/>
      <c r="J87" s="39"/>
    </row>
    <row r="88" ht="24" customHeight="true" spans="1:10">
      <c r="A88" s="10">
        <v>11</v>
      </c>
      <c r="B88" s="11"/>
      <c r="C88" s="31" t="s">
        <v>91</v>
      </c>
      <c r="D88" s="11" t="s">
        <v>89</v>
      </c>
      <c r="E88" s="11" t="s">
        <v>92</v>
      </c>
      <c r="F88" s="37" t="s">
        <v>85</v>
      </c>
      <c r="G88" s="35">
        <f t="shared" si="6"/>
        <v>510.21359223301</v>
      </c>
      <c r="H88" s="16">
        <v>525.52</v>
      </c>
      <c r="I88" s="11"/>
      <c r="J88" s="39"/>
    </row>
    <row r="89" ht="24" customHeight="true" spans="1:10">
      <c r="A89" s="10">
        <v>12</v>
      </c>
      <c r="B89" s="11"/>
      <c r="C89" s="31" t="s">
        <v>91</v>
      </c>
      <c r="D89" s="11" t="s">
        <v>90</v>
      </c>
      <c r="E89" s="11" t="s">
        <v>92</v>
      </c>
      <c r="F89" s="37" t="s">
        <v>85</v>
      </c>
      <c r="G89" s="35">
        <f t="shared" si="6"/>
        <v>530.883495145631</v>
      </c>
      <c r="H89" s="27">
        <v>546.81</v>
      </c>
      <c r="I89" s="11"/>
      <c r="J89" s="38"/>
    </row>
    <row r="90" ht="24" customHeight="true" spans="1:9">
      <c r="A90" s="10">
        <v>1</v>
      </c>
      <c r="B90" s="11" t="s">
        <v>99</v>
      </c>
      <c r="C90" s="31" t="s">
        <v>82</v>
      </c>
      <c r="D90" s="11" t="s">
        <v>83</v>
      </c>
      <c r="E90" s="11" t="s">
        <v>84</v>
      </c>
      <c r="F90" s="11" t="s">
        <v>85</v>
      </c>
      <c r="G90" s="35">
        <f t="shared" ref="G90:G101" si="7">H90/1.03</f>
        <v>344.203883495146</v>
      </c>
      <c r="H90" s="16">
        <v>354.53</v>
      </c>
      <c r="I90" s="11"/>
    </row>
    <row r="91" ht="24" customHeight="true" spans="1:9">
      <c r="A91" s="10">
        <v>2</v>
      </c>
      <c r="B91" s="11"/>
      <c r="C91" s="31" t="s">
        <v>82</v>
      </c>
      <c r="D91" s="11" t="s">
        <v>86</v>
      </c>
      <c r="E91" s="11" t="s">
        <v>84</v>
      </c>
      <c r="F91" s="11" t="s">
        <v>85</v>
      </c>
      <c r="G91" s="35">
        <f t="shared" si="7"/>
        <v>368.718446601942</v>
      </c>
      <c r="H91" s="16">
        <v>379.78</v>
      </c>
      <c r="I91" s="11"/>
    </row>
    <row r="92" ht="24" customHeight="true" spans="1:9">
      <c r="A92" s="10">
        <v>3</v>
      </c>
      <c r="B92" s="11"/>
      <c r="C92" s="31" t="s">
        <v>82</v>
      </c>
      <c r="D92" s="11" t="s">
        <v>87</v>
      </c>
      <c r="E92" s="11" t="s">
        <v>84</v>
      </c>
      <c r="F92" s="11" t="s">
        <v>85</v>
      </c>
      <c r="G92" s="35">
        <f t="shared" si="7"/>
        <v>392.572815533981</v>
      </c>
      <c r="H92" s="16">
        <v>404.35</v>
      </c>
      <c r="I92" s="11"/>
    </row>
    <row r="93" ht="24" customHeight="true" spans="1:9">
      <c r="A93" s="10">
        <v>4</v>
      </c>
      <c r="B93" s="11"/>
      <c r="C93" s="31" t="s">
        <v>82</v>
      </c>
      <c r="D93" s="11" t="s">
        <v>88</v>
      </c>
      <c r="E93" s="11" t="s">
        <v>84</v>
      </c>
      <c r="F93" s="11" t="s">
        <v>85</v>
      </c>
      <c r="G93" s="35">
        <f t="shared" si="7"/>
        <v>409.233009708738</v>
      </c>
      <c r="H93" s="16">
        <v>421.51</v>
      </c>
      <c r="I93" s="11"/>
    </row>
    <row r="94" ht="24" customHeight="true" spans="1:9">
      <c r="A94" s="10">
        <v>5</v>
      </c>
      <c r="B94" s="11"/>
      <c r="C94" s="31" t="s">
        <v>82</v>
      </c>
      <c r="D94" s="11" t="s">
        <v>89</v>
      </c>
      <c r="E94" s="11" t="s">
        <v>84</v>
      </c>
      <c r="F94" s="11" t="s">
        <v>85</v>
      </c>
      <c r="G94" s="35">
        <f t="shared" si="7"/>
        <v>429.533980582524</v>
      </c>
      <c r="H94" s="16">
        <v>442.42</v>
      </c>
      <c r="I94" s="11"/>
    </row>
    <row r="95" ht="24" customHeight="true" spans="1:9">
      <c r="A95" s="10">
        <v>6</v>
      </c>
      <c r="B95" s="11"/>
      <c r="C95" s="31" t="s">
        <v>82</v>
      </c>
      <c r="D95" s="11" t="s">
        <v>90</v>
      </c>
      <c r="E95" s="11" t="s">
        <v>84</v>
      </c>
      <c r="F95" s="11" t="s">
        <v>85</v>
      </c>
      <c r="G95" s="35">
        <f t="shared" si="7"/>
        <v>446.621359223301</v>
      </c>
      <c r="H95" s="16">
        <v>460.02</v>
      </c>
      <c r="I95" s="11"/>
    </row>
    <row r="96" ht="24" customHeight="true" spans="1:9">
      <c r="A96" s="10">
        <v>7</v>
      </c>
      <c r="B96" s="11"/>
      <c r="C96" s="31" t="s">
        <v>91</v>
      </c>
      <c r="D96" s="11" t="s">
        <v>83</v>
      </c>
      <c r="E96" s="11" t="s">
        <v>92</v>
      </c>
      <c r="F96" s="11" t="s">
        <v>85</v>
      </c>
      <c r="G96" s="35">
        <f t="shared" si="7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31" t="s">
        <v>91</v>
      </c>
      <c r="D97" s="11" t="s">
        <v>86</v>
      </c>
      <c r="E97" s="11" t="s">
        <v>92</v>
      </c>
      <c r="F97" s="11" t="s">
        <v>85</v>
      </c>
      <c r="G97" s="35">
        <f t="shared" si="7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31" t="s">
        <v>91</v>
      </c>
      <c r="D98" s="11" t="s">
        <v>87</v>
      </c>
      <c r="E98" s="11" t="s">
        <v>92</v>
      </c>
      <c r="F98" s="11" t="s">
        <v>85</v>
      </c>
      <c r="G98" s="35">
        <f t="shared" si="7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31" t="s">
        <v>91</v>
      </c>
      <c r="D99" s="11" t="s">
        <v>88</v>
      </c>
      <c r="E99" s="11" t="s">
        <v>92</v>
      </c>
      <c r="F99" s="11" t="s">
        <v>85</v>
      </c>
      <c r="G99" s="35">
        <f t="shared" si="7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31" t="s">
        <v>91</v>
      </c>
      <c r="D100" s="11" t="s">
        <v>89</v>
      </c>
      <c r="E100" s="11" t="s">
        <v>92</v>
      </c>
      <c r="F100" s="11" t="s">
        <v>85</v>
      </c>
      <c r="G100" s="35">
        <f t="shared" si="7"/>
        <v>430.961165048544</v>
      </c>
      <c r="H100" s="16">
        <v>443.89</v>
      </c>
      <c r="I100" s="11"/>
    </row>
    <row r="101" ht="24" customHeight="true" spans="1:9">
      <c r="A101" s="10">
        <v>12</v>
      </c>
      <c r="B101" s="11"/>
      <c r="C101" s="31" t="s">
        <v>91</v>
      </c>
      <c r="D101" s="11" t="s">
        <v>90</v>
      </c>
      <c r="E101" s="11" t="s">
        <v>92</v>
      </c>
      <c r="F101" s="11" t="s">
        <v>85</v>
      </c>
      <c r="G101" s="35">
        <f t="shared" si="7"/>
        <v>452</v>
      </c>
      <c r="H101" s="16">
        <v>465.56</v>
      </c>
      <c r="I101" s="11"/>
    </row>
    <row r="102" ht="24" customHeight="true" spans="1:9">
      <c r="A102" s="10">
        <v>1</v>
      </c>
      <c r="B102" s="11" t="s">
        <v>100</v>
      </c>
      <c r="C102" s="31" t="s">
        <v>82</v>
      </c>
      <c r="D102" s="11" t="s">
        <v>83</v>
      </c>
      <c r="E102" s="11" t="s">
        <v>84</v>
      </c>
      <c r="F102" s="11" t="s">
        <v>85</v>
      </c>
      <c r="G102" s="27">
        <f t="shared" ref="G90:G113" si="8">H102/1.03</f>
        <v>373.882196415913</v>
      </c>
      <c r="H102" s="27">
        <v>385.09866230839</v>
      </c>
      <c r="I102" s="11"/>
    </row>
    <row r="103" ht="24" customHeight="true" spans="1:9">
      <c r="A103" s="10">
        <v>2</v>
      </c>
      <c r="B103" s="11"/>
      <c r="C103" s="31" t="s">
        <v>82</v>
      </c>
      <c r="D103" s="11" t="s">
        <v>86</v>
      </c>
      <c r="E103" s="11" t="s">
        <v>84</v>
      </c>
      <c r="F103" s="11" t="s">
        <v>85</v>
      </c>
      <c r="G103" s="27">
        <f t="shared" si="8"/>
        <v>379.372851180718</v>
      </c>
      <c r="H103" s="27">
        <v>390.75403671614</v>
      </c>
      <c r="I103" s="11"/>
    </row>
    <row r="104" ht="24" customHeight="true" spans="1:9">
      <c r="A104" s="10">
        <v>3</v>
      </c>
      <c r="B104" s="11"/>
      <c r="C104" s="31" t="s">
        <v>82</v>
      </c>
      <c r="D104" s="11" t="s">
        <v>87</v>
      </c>
      <c r="E104" s="11" t="s">
        <v>84</v>
      </c>
      <c r="F104" s="11" t="s">
        <v>85</v>
      </c>
      <c r="G104" s="27">
        <f t="shared" si="8"/>
        <v>404.282889652732</v>
      </c>
      <c r="H104" s="27">
        <v>416.411376342314</v>
      </c>
      <c r="I104" s="11"/>
    </row>
    <row r="105" ht="24" customHeight="true" spans="1:9">
      <c r="A105" s="10">
        <v>4</v>
      </c>
      <c r="B105" s="11"/>
      <c r="C105" s="31" t="s">
        <v>82</v>
      </c>
      <c r="D105" s="11" t="s">
        <v>88</v>
      </c>
      <c r="E105" s="11" t="s">
        <v>84</v>
      </c>
      <c r="F105" s="11" t="s">
        <v>85</v>
      </c>
      <c r="G105" s="27">
        <f t="shared" si="8"/>
        <v>418.013204204816</v>
      </c>
      <c r="H105" s="27">
        <v>430.553600330961</v>
      </c>
      <c r="I105" s="11"/>
    </row>
    <row r="106" ht="24" customHeight="true" spans="1:9">
      <c r="A106" s="10">
        <v>5</v>
      </c>
      <c r="B106" s="11"/>
      <c r="C106" s="31" t="s">
        <v>82</v>
      </c>
      <c r="D106" s="11" t="s">
        <v>89</v>
      </c>
      <c r="E106" s="11" t="s">
        <v>84</v>
      </c>
      <c r="F106" s="11" t="s">
        <v>85</v>
      </c>
      <c r="G106" s="27">
        <f t="shared" si="8"/>
        <v>437.944594492208</v>
      </c>
      <c r="H106" s="27">
        <v>451.082932326974</v>
      </c>
      <c r="I106" s="11"/>
    </row>
    <row r="107" ht="24" customHeight="true" spans="1:9">
      <c r="A107" s="10">
        <v>6</v>
      </c>
      <c r="B107" s="11"/>
      <c r="C107" s="31" t="s">
        <v>82</v>
      </c>
      <c r="D107" s="11" t="s">
        <v>90</v>
      </c>
      <c r="E107" s="11" t="s">
        <v>84</v>
      </c>
      <c r="F107" s="11" t="s">
        <v>85</v>
      </c>
      <c r="G107" s="27">
        <f t="shared" si="8"/>
        <v>459.009242466416</v>
      </c>
      <c r="H107" s="27">
        <v>472.779519740408</v>
      </c>
      <c r="I107" s="11"/>
    </row>
    <row r="108" ht="24" customHeight="true" spans="1:9">
      <c r="A108" s="10">
        <v>7</v>
      </c>
      <c r="B108" s="11"/>
      <c r="C108" s="31" t="s">
        <v>91</v>
      </c>
      <c r="D108" s="11" t="s">
        <v>83</v>
      </c>
      <c r="E108" s="11" t="s">
        <v>92</v>
      </c>
      <c r="F108" s="11" t="s">
        <v>85</v>
      </c>
      <c r="G108" s="27">
        <f t="shared" si="8"/>
        <v>396.641859643379</v>
      </c>
      <c r="H108" s="27">
        <v>408.54111543268</v>
      </c>
      <c r="I108" s="11"/>
    </row>
    <row r="109" ht="24" customHeight="true" spans="1:9">
      <c r="A109" s="10">
        <v>8</v>
      </c>
      <c r="B109" s="11"/>
      <c r="C109" s="31" t="s">
        <v>91</v>
      </c>
      <c r="D109" s="11" t="s">
        <v>86</v>
      </c>
      <c r="E109" s="11" t="s">
        <v>92</v>
      </c>
      <c r="F109" s="11" t="s">
        <v>85</v>
      </c>
      <c r="G109" s="27">
        <f t="shared" si="8"/>
        <v>407.72865816998</v>
      </c>
      <c r="H109" s="27">
        <v>419.960517915079</v>
      </c>
      <c r="I109" s="11"/>
    </row>
    <row r="110" ht="24" customHeight="true" spans="1:9">
      <c r="A110" s="10">
        <v>9</v>
      </c>
      <c r="B110" s="11"/>
      <c r="C110" s="31" t="s">
        <v>91</v>
      </c>
      <c r="D110" s="11" t="s">
        <v>87</v>
      </c>
      <c r="E110" s="11" t="s">
        <v>92</v>
      </c>
      <c r="F110" s="11" t="s">
        <v>85</v>
      </c>
      <c r="G110" s="27">
        <f t="shared" si="8"/>
        <v>426.922345379082</v>
      </c>
      <c r="H110" s="27">
        <v>439.730015740454</v>
      </c>
      <c r="I110" s="11"/>
    </row>
    <row r="111" ht="24" customHeight="true" spans="1:9">
      <c r="A111" s="10">
        <v>10</v>
      </c>
      <c r="B111" s="11"/>
      <c r="C111" s="31" t="s">
        <v>91</v>
      </c>
      <c r="D111" s="11" t="s">
        <v>88</v>
      </c>
      <c r="E111" s="11" t="s">
        <v>92</v>
      </c>
      <c r="F111" s="11" t="s">
        <v>85</v>
      </c>
      <c r="G111" s="27">
        <f t="shared" si="8"/>
        <v>445.946806677572</v>
      </c>
      <c r="H111" s="27">
        <v>459.325210877899</v>
      </c>
      <c r="I111" s="11"/>
    </row>
    <row r="112" ht="24" customHeight="true" spans="1:9">
      <c r="A112" s="10">
        <v>11</v>
      </c>
      <c r="B112" s="11"/>
      <c r="C112" s="31" t="s">
        <v>91</v>
      </c>
      <c r="D112" s="11" t="s">
        <v>89</v>
      </c>
      <c r="E112" s="11" t="s">
        <v>92</v>
      </c>
      <c r="F112" s="11" t="s">
        <v>85</v>
      </c>
      <c r="G112" s="27">
        <f t="shared" si="8"/>
        <v>460.602048873042</v>
      </c>
      <c r="H112" s="27">
        <v>474.420110339233</v>
      </c>
      <c r="I112" s="11"/>
    </row>
    <row r="113" ht="24" customHeight="true" spans="1:9">
      <c r="A113" s="10">
        <v>12</v>
      </c>
      <c r="B113" s="11"/>
      <c r="C113" s="31" t="s">
        <v>91</v>
      </c>
      <c r="D113" s="11" t="s">
        <v>90</v>
      </c>
      <c r="E113" s="11" t="s">
        <v>92</v>
      </c>
      <c r="F113" s="11" t="s">
        <v>85</v>
      </c>
      <c r="G113" s="27">
        <f t="shared" si="8"/>
        <v>489.601727289053</v>
      </c>
      <c r="H113" s="27">
        <v>504.289779107725</v>
      </c>
      <c r="I113" s="11"/>
    </row>
    <row r="114" ht="24" customHeight="true" spans="1:9">
      <c r="A114" s="10">
        <v>1</v>
      </c>
      <c r="B114" s="11" t="s">
        <v>101</v>
      </c>
      <c r="C114" s="31" t="s">
        <v>82</v>
      </c>
      <c r="D114" s="11" t="s">
        <v>83</v>
      </c>
      <c r="E114" s="11" t="s">
        <v>84</v>
      </c>
      <c r="F114" s="11" t="s">
        <v>85</v>
      </c>
      <c r="G114" s="27">
        <f t="shared" ref="G114:G125" si="9">H114/1.03</f>
        <v>376.572815533981</v>
      </c>
      <c r="H114" s="27">
        <v>387.87</v>
      </c>
      <c r="I114" s="11"/>
    </row>
    <row r="115" ht="24" customHeight="true" spans="1:9">
      <c r="A115" s="10">
        <v>2</v>
      </c>
      <c r="B115" s="11"/>
      <c r="C115" s="31" t="s">
        <v>82</v>
      </c>
      <c r="D115" s="11" t="s">
        <v>86</v>
      </c>
      <c r="E115" s="11" t="s">
        <v>84</v>
      </c>
      <c r="F115" s="11" t="s">
        <v>85</v>
      </c>
      <c r="G115" s="27">
        <f t="shared" si="9"/>
        <v>398.582524271845</v>
      </c>
      <c r="H115" s="27">
        <v>410.54</v>
      </c>
      <c r="I115" s="11"/>
    </row>
    <row r="116" ht="24" customHeight="true" spans="1:9">
      <c r="A116" s="10">
        <v>3</v>
      </c>
      <c r="B116" s="11"/>
      <c r="C116" s="31" t="s">
        <v>82</v>
      </c>
      <c r="D116" s="11" t="s">
        <v>87</v>
      </c>
      <c r="E116" s="11" t="s">
        <v>84</v>
      </c>
      <c r="F116" s="11" t="s">
        <v>85</v>
      </c>
      <c r="G116" s="27">
        <f t="shared" si="9"/>
        <v>427.873786407767</v>
      </c>
      <c r="H116" s="27">
        <v>440.71</v>
      </c>
      <c r="I116" s="11"/>
    </row>
    <row r="117" ht="24" customHeight="true" spans="1:9">
      <c r="A117" s="10">
        <v>4</v>
      </c>
      <c r="B117" s="11"/>
      <c r="C117" s="31" t="s">
        <v>82</v>
      </c>
      <c r="D117" s="11" t="s">
        <v>88</v>
      </c>
      <c r="E117" s="11" t="s">
        <v>84</v>
      </c>
      <c r="F117" s="11" t="s">
        <v>85</v>
      </c>
      <c r="G117" s="27">
        <f t="shared" si="9"/>
        <v>441.621359223301</v>
      </c>
      <c r="H117" s="27">
        <v>454.87</v>
      </c>
      <c r="I117" s="11"/>
    </row>
    <row r="118" ht="24" customHeight="true" spans="1:9">
      <c r="A118" s="10">
        <v>5</v>
      </c>
      <c r="B118" s="11"/>
      <c r="C118" s="31" t="s">
        <v>82</v>
      </c>
      <c r="D118" s="11" t="s">
        <v>89</v>
      </c>
      <c r="E118" s="11" t="s">
        <v>84</v>
      </c>
      <c r="F118" s="11" t="s">
        <v>85</v>
      </c>
      <c r="G118" s="27">
        <f t="shared" si="9"/>
        <v>472.582524271845</v>
      </c>
      <c r="H118" s="27">
        <v>486.76</v>
      </c>
      <c r="I118" s="11"/>
    </row>
    <row r="119" ht="24" customHeight="true" spans="1:9">
      <c r="A119" s="10">
        <v>6</v>
      </c>
      <c r="B119" s="11"/>
      <c r="C119" s="31" t="s">
        <v>82</v>
      </c>
      <c r="D119" s="11" t="s">
        <v>90</v>
      </c>
      <c r="E119" s="11" t="s">
        <v>84</v>
      </c>
      <c r="F119" s="11" t="s">
        <v>85</v>
      </c>
      <c r="G119" s="27">
        <f t="shared" si="9"/>
        <v>495.893203883495</v>
      </c>
      <c r="H119" s="27">
        <v>510.77</v>
      </c>
      <c r="I119" s="11"/>
    </row>
    <row r="120" ht="24" customHeight="true" spans="1:9">
      <c r="A120" s="10">
        <v>7</v>
      </c>
      <c r="B120" s="11"/>
      <c r="C120" s="31" t="s">
        <v>91</v>
      </c>
      <c r="D120" s="11" t="s">
        <v>83</v>
      </c>
      <c r="E120" s="11" t="s">
        <v>92</v>
      </c>
      <c r="F120" s="11" t="s">
        <v>85</v>
      </c>
      <c r="G120" s="27">
        <f t="shared" si="9"/>
        <v>381.26213592233</v>
      </c>
      <c r="H120" s="27">
        <v>392.7</v>
      </c>
      <c r="I120" s="11"/>
    </row>
    <row r="121" ht="24" customHeight="true" spans="1:9">
      <c r="A121" s="10">
        <v>8</v>
      </c>
      <c r="B121" s="11"/>
      <c r="C121" s="31" t="s">
        <v>91</v>
      </c>
      <c r="D121" s="11" t="s">
        <v>86</v>
      </c>
      <c r="E121" s="11" t="s">
        <v>92</v>
      </c>
      <c r="F121" s="11" t="s">
        <v>85</v>
      </c>
      <c r="G121" s="27">
        <f t="shared" si="9"/>
        <v>405.873786407767</v>
      </c>
      <c r="H121" s="27">
        <v>418.05</v>
      </c>
      <c r="I121" s="11"/>
    </row>
    <row r="122" ht="24" customHeight="true" spans="1:9">
      <c r="A122" s="10">
        <v>9</v>
      </c>
      <c r="B122" s="11"/>
      <c r="C122" s="31" t="s">
        <v>91</v>
      </c>
      <c r="D122" s="11" t="s">
        <v>87</v>
      </c>
      <c r="E122" s="11" t="s">
        <v>92</v>
      </c>
      <c r="F122" s="11" t="s">
        <v>85</v>
      </c>
      <c r="G122" s="27">
        <f t="shared" si="9"/>
        <v>434.679611650485</v>
      </c>
      <c r="H122" s="27">
        <v>447.72</v>
      </c>
      <c r="I122" s="11"/>
    </row>
    <row r="123" ht="24" customHeight="true" spans="1:9">
      <c r="A123" s="10">
        <v>10</v>
      </c>
      <c r="B123" s="11"/>
      <c r="C123" s="31" t="s">
        <v>91</v>
      </c>
      <c r="D123" s="11" t="s">
        <v>88</v>
      </c>
      <c r="E123" s="11" t="s">
        <v>92</v>
      </c>
      <c r="F123" s="11" t="s">
        <v>85</v>
      </c>
      <c r="G123" s="27">
        <f t="shared" si="9"/>
        <v>458.553398058252</v>
      </c>
      <c r="H123" s="27">
        <v>472.31</v>
      </c>
      <c r="I123" s="11"/>
    </row>
    <row r="124" ht="24" customHeight="true" spans="1:9">
      <c r="A124" s="10">
        <v>11</v>
      </c>
      <c r="B124" s="11"/>
      <c r="C124" s="31" t="s">
        <v>91</v>
      </c>
      <c r="D124" s="11" t="s">
        <v>89</v>
      </c>
      <c r="E124" s="11" t="s">
        <v>92</v>
      </c>
      <c r="F124" s="11" t="s">
        <v>85</v>
      </c>
      <c r="G124" s="27">
        <f t="shared" si="9"/>
        <v>479.446601941748</v>
      </c>
      <c r="H124" s="27">
        <v>493.83</v>
      </c>
      <c r="I124" s="11"/>
    </row>
    <row r="125" ht="24" customHeight="true" spans="1:9">
      <c r="A125" s="10">
        <v>12</v>
      </c>
      <c r="B125" s="11"/>
      <c r="C125" s="31" t="s">
        <v>91</v>
      </c>
      <c r="D125" s="11" t="s">
        <v>90</v>
      </c>
      <c r="E125" s="11" t="s">
        <v>92</v>
      </c>
      <c r="F125" s="11" t="s">
        <v>85</v>
      </c>
      <c r="G125" s="27">
        <f t="shared" si="9"/>
        <v>498.495145631068</v>
      </c>
      <c r="H125" s="27">
        <v>513.45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30" zoomScaleNormal="130" topLeftCell="A55" workbookViewId="0">
      <selection activeCell="G60" sqref="G60:H67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102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103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104</v>
      </c>
      <c r="E4" s="22"/>
      <c r="F4" s="12" t="s">
        <v>8</v>
      </c>
      <c r="G4" s="10" t="s">
        <v>9</v>
      </c>
      <c r="H4" s="23"/>
      <c r="I4" s="31"/>
    </row>
    <row r="5" ht="18" customHeight="true" spans="1:9">
      <c r="A5" s="10"/>
      <c r="B5" s="11"/>
      <c r="C5" s="14"/>
      <c r="D5" s="15"/>
      <c r="E5" s="24"/>
      <c r="F5" s="14"/>
      <c r="G5" s="11" t="s">
        <v>79</v>
      </c>
      <c r="H5" s="25" t="s">
        <v>80</v>
      </c>
      <c r="I5" s="11" t="s">
        <v>13</v>
      </c>
    </row>
    <row r="6" ht="24" customHeight="true" spans="1:9">
      <c r="A6" s="10">
        <v>1</v>
      </c>
      <c r="B6" s="11" t="s">
        <v>81</v>
      </c>
      <c r="C6" s="16" t="s">
        <v>105</v>
      </c>
      <c r="D6" s="17" t="s">
        <v>106</v>
      </c>
      <c r="E6" s="26"/>
      <c r="F6" s="16" t="s">
        <v>107</v>
      </c>
      <c r="G6" s="27">
        <f t="shared" ref="G6:G14" si="0">H6/1.13</f>
        <v>1344.24778761062</v>
      </c>
      <c r="H6" s="27">
        <v>1519</v>
      </c>
      <c r="I6" s="11"/>
    </row>
    <row r="7" ht="24" customHeight="true" spans="1:9">
      <c r="A7" s="10">
        <v>2</v>
      </c>
      <c r="B7" s="11"/>
      <c r="C7" s="16" t="s">
        <v>105</v>
      </c>
      <c r="D7" s="17" t="s">
        <v>108</v>
      </c>
      <c r="E7" s="26"/>
      <c r="F7" s="16" t="s">
        <v>107</v>
      </c>
      <c r="G7" s="27">
        <f t="shared" si="0"/>
        <v>1261.94690265487</v>
      </c>
      <c r="H7" s="27">
        <v>1426</v>
      </c>
      <c r="I7" s="11"/>
    </row>
    <row r="8" ht="24" customHeight="true" spans="1:9">
      <c r="A8" s="10">
        <v>3</v>
      </c>
      <c r="B8" s="11"/>
      <c r="C8" s="16" t="s">
        <v>109</v>
      </c>
      <c r="D8" s="17" t="s">
        <v>110</v>
      </c>
      <c r="E8" s="26"/>
      <c r="F8" s="16" t="s">
        <v>107</v>
      </c>
      <c r="G8" s="27">
        <f t="shared" si="0"/>
        <v>1234.51327433628</v>
      </c>
      <c r="H8" s="27">
        <v>1395</v>
      </c>
      <c r="I8" s="11"/>
    </row>
    <row r="9" ht="24" customHeight="true" spans="1:9">
      <c r="A9" s="10">
        <v>4</v>
      </c>
      <c r="B9" s="11"/>
      <c r="C9" s="16" t="s">
        <v>109</v>
      </c>
      <c r="D9" s="17" t="s">
        <v>111</v>
      </c>
      <c r="E9" s="26"/>
      <c r="F9" s="16" t="s">
        <v>107</v>
      </c>
      <c r="G9" s="27">
        <f t="shared" si="0"/>
        <v>1172.56637168142</v>
      </c>
      <c r="H9" s="27">
        <v>1325</v>
      </c>
      <c r="I9" s="11"/>
    </row>
    <row r="10" ht="24" customHeight="true" spans="1:9">
      <c r="A10" s="10">
        <v>5</v>
      </c>
      <c r="B10" s="11"/>
      <c r="C10" s="16" t="s">
        <v>112</v>
      </c>
      <c r="D10" s="17" t="s">
        <v>113</v>
      </c>
      <c r="E10" s="26"/>
      <c r="F10" s="16" t="s">
        <v>107</v>
      </c>
      <c r="G10" s="27">
        <f t="shared" si="0"/>
        <v>1097.34513274336</v>
      </c>
      <c r="H10" s="27">
        <v>1240</v>
      </c>
      <c r="I10" s="11"/>
    </row>
    <row r="11" ht="24" customHeight="true" spans="1:9">
      <c r="A11" s="10">
        <v>6</v>
      </c>
      <c r="B11" s="11"/>
      <c r="C11" s="16" t="s">
        <v>114</v>
      </c>
      <c r="D11" s="17" t="s">
        <v>115</v>
      </c>
      <c r="E11" s="26"/>
      <c r="F11" s="16" t="s">
        <v>107</v>
      </c>
      <c r="G11" s="27">
        <f t="shared" si="0"/>
        <v>1422.12389380531</v>
      </c>
      <c r="H11" s="27">
        <v>1607</v>
      </c>
      <c r="I11" s="11"/>
    </row>
    <row r="12" ht="24" customHeight="true" spans="1:9">
      <c r="A12" s="10">
        <v>7</v>
      </c>
      <c r="B12" s="11"/>
      <c r="C12" s="16" t="s">
        <v>114</v>
      </c>
      <c r="D12" s="17" t="s">
        <v>116</v>
      </c>
      <c r="E12" s="26"/>
      <c r="F12" s="16" t="s">
        <v>107</v>
      </c>
      <c r="G12" s="27">
        <f t="shared" si="0"/>
        <v>1484.95575221239</v>
      </c>
      <c r="H12" s="27">
        <v>1678</v>
      </c>
      <c r="I12" s="11"/>
    </row>
    <row r="13" ht="24" customHeight="true" spans="1:9">
      <c r="A13" s="10">
        <v>8</v>
      </c>
      <c r="B13" s="11"/>
      <c r="C13" s="16" t="s">
        <v>114</v>
      </c>
      <c r="D13" s="17" t="s">
        <v>117</v>
      </c>
      <c r="E13" s="26"/>
      <c r="F13" s="16" t="s">
        <v>107</v>
      </c>
      <c r="G13" s="27">
        <f t="shared" si="0"/>
        <v>1579.64601769912</v>
      </c>
      <c r="H13" s="27">
        <v>1785</v>
      </c>
      <c r="I13" s="11"/>
    </row>
    <row r="14" ht="24" customHeight="true" spans="1:9">
      <c r="A14" s="10">
        <v>9</v>
      </c>
      <c r="B14" s="11"/>
      <c r="C14" s="16" t="s">
        <v>118</v>
      </c>
      <c r="D14" s="17" t="s">
        <v>119</v>
      </c>
      <c r="E14" s="26"/>
      <c r="F14" s="16" t="s">
        <v>107</v>
      </c>
      <c r="G14" s="27">
        <f t="shared" si="0"/>
        <v>1632.74336283186</v>
      </c>
      <c r="H14" s="27">
        <v>1845</v>
      </c>
      <c r="I14" s="11"/>
    </row>
    <row r="15" ht="24" customHeight="true" spans="1:9">
      <c r="A15" s="10">
        <v>1</v>
      </c>
      <c r="B15" s="11" t="s">
        <v>93</v>
      </c>
      <c r="C15" s="16" t="s">
        <v>120</v>
      </c>
      <c r="D15" s="17" t="s">
        <v>108</v>
      </c>
      <c r="E15" s="26"/>
      <c r="F15" s="16" t="s">
        <v>107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120</v>
      </c>
      <c r="D16" s="17" t="s">
        <v>121</v>
      </c>
      <c r="E16" s="26"/>
      <c r="F16" s="16" t="s">
        <v>107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122</v>
      </c>
      <c r="D17" s="17" t="s">
        <v>110</v>
      </c>
      <c r="E17" s="26"/>
      <c r="F17" s="16" t="s">
        <v>107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122</v>
      </c>
      <c r="D18" s="17" t="s">
        <v>123</v>
      </c>
      <c r="E18" s="26"/>
      <c r="F18" s="16" t="s">
        <v>107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122</v>
      </c>
      <c r="D19" s="17" t="s">
        <v>111</v>
      </c>
      <c r="E19" s="26"/>
      <c r="F19" s="16" t="s">
        <v>107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122</v>
      </c>
      <c r="D20" s="17" t="s">
        <v>124</v>
      </c>
      <c r="E20" s="26"/>
      <c r="F20" s="16" t="s">
        <v>107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125</v>
      </c>
      <c r="D21" s="17" t="s">
        <v>113</v>
      </c>
      <c r="E21" s="26"/>
      <c r="F21" s="16" t="s">
        <v>107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125</v>
      </c>
      <c r="D22" s="17" t="s">
        <v>126</v>
      </c>
      <c r="E22" s="26"/>
      <c r="F22" s="16" t="s">
        <v>107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94</v>
      </c>
      <c r="C23" s="16" t="s">
        <v>120</v>
      </c>
      <c r="D23" s="17" t="s">
        <v>106</v>
      </c>
      <c r="E23" s="26"/>
      <c r="F23" s="16" t="s">
        <v>107</v>
      </c>
      <c r="G23" s="27">
        <f t="shared" ref="G23:G33" si="2">H23/1.13</f>
        <v>1462.45044247788</v>
      </c>
      <c r="H23" s="27">
        <v>1652.569</v>
      </c>
      <c r="I23" s="11"/>
    </row>
    <row r="24" ht="24" customHeight="true" spans="1:9">
      <c r="A24" s="10">
        <v>2</v>
      </c>
      <c r="B24" s="11"/>
      <c r="C24" s="14" t="s">
        <v>120</v>
      </c>
      <c r="D24" s="17" t="s">
        <v>127</v>
      </c>
      <c r="E24" s="26"/>
      <c r="F24" s="16" t="s">
        <v>107</v>
      </c>
      <c r="G24" s="27">
        <f t="shared" si="2"/>
        <v>1474.20044247788</v>
      </c>
      <c r="H24" s="27">
        <v>1665.8465</v>
      </c>
      <c r="I24" s="11"/>
    </row>
    <row r="25" ht="24" customHeight="true" spans="1:9">
      <c r="A25" s="10">
        <v>3</v>
      </c>
      <c r="B25" s="11"/>
      <c r="C25" s="16" t="s">
        <v>120</v>
      </c>
      <c r="D25" s="17" t="s">
        <v>108</v>
      </c>
      <c r="E25" s="26"/>
      <c r="F25" s="16" t="s">
        <v>107</v>
      </c>
      <c r="G25" s="27">
        <f t="shared" si="2"/>
        <v>1415.45044247788</v>
      </c>
      <c r="H25" s="27">
        <v>1599.459</v>
      </c>
      <c r="I25" s="11"/>
    </row>
    <row r="26" ht="24" customHeight="true" spans="1:9">
      <c r="A26" s="10">
        <v>4</v>
      </c>
      <c r="B26" s="11"/>
      <c r="C26" s="16" t="s">
        <v>120</v>
      </c>
      <c r="D26" s="17" t="s">
        <v>121</v>
      </c>
      <c r="E26" s="26"/>
      <c r="F26" s="16" t="s">
        <v>107</v>
      </c>
      <c r="G26" s="27">
        <f t="shared" si="2"/>
        <v>1460.20044247788</v>
      </c>
      <c r="H26" s="27">
        <v>1650.0265</v>
      </c>
      <c r="I26" s="11"/>
    </row>
    <row r="27" ht="24" customHeight="true" spans="1:9">
      <c r="A27" s="10">
        <v>5</v>
      </c>
      <c r="B27" s="11"/>
      <c r="C27" s="16" t="s">
        <v>122</v>
      </c>
      <c r="D27" s="17" t="s">
        <v>110</v>
      </c>
      <c r="E27" s="26"/>
      <c r="F27" s="16" t="s">
        <v>107</v>
      </c>
      <c r="G27" s="27">
        <f t="shared" si="2"/>
        <v>1340.90044247788</v>
      </c>
      <c r="H27" s="27">
        <v>1515.2175</v>
      </c>
      <c r="I27" s="11"/>
    </row>
    <row r="28" ht="24" customHeight="true" spans="1:9">
      <c r="A28" s="10">
        <v>6</v>
      </c>
      <c r="B28" s="11"/>
      <c r="C28" s="16" t="s">
        <v>122</v>
      </c>
      <c r="D28" s="17" t="s">
        <v>123</v>
      </c>
      <c r="E28" s="26"/>
      <c r="F28" s="16" t="s">
        <v>107</v>
      </c>
      <c r="G28" s="27">
        <f t="shared" si="2"/>
        <v>1352.65044247788</v>
      </c>
      <c r="H28" s="27">
        <v>1528.495</v>
      </c>
      <c r="I28" s="11"/>
    </row>
    <row r="29" ht="24" customHeight="true" spans="1:9">
      <c r="A29" s="10">
        <v>7</v>
      </c>
      <c r="B29" s="11"/>
      <c r="C29" s="16" t="s">
        <v>122</v>
      </c>
      <c r="D29" s="17" t="s">
        <v>111</v>
      </c>
      <c r="E29" s="26"/>
      <c r="F29" s="16" t="s">
        <v>107</v>
      </c>
      <c r="G29" s="27">
        <f t="shared" si="2"/>
        <v>1246.90044247788</v>
      </c>
      <c r="H29" s="27">
        <v>1408.9975</v>
      </c>
      <c r="I29" s="11"/>
    </row>
    <row r="30" ht="24" customHeight="true" spans="1:9">
      <c r="A30" s="10">
        <v>8</v>
      </c>
      <c r="B30" s="11"/>
      <c r="C30" s="16" t="s">
        <v>122</v>
      </c>
      <c r="D30" s="17" t="s">
        <v>124</v>
      </c>
      <c r="E30" s="26"/>
      <c r="F30" s="16" t="s">
        <v>107</v>
      </c>
      <c r="G30" s="27">
        <f t="shared" si="2"/>
        <v>1261.00044247788</v>
      </c>
      <c r="H30" s="27">
        <v>1424.9305</v>
      </c>
      <c r="I30" s="11"/>
    </row>
    <row r="31" ht="24" customHeight="true" spans="1:9">
      <c r="A31" s="10">
        <v>9</v>
      </c>
      <c r="B31" s="11"/>
      <c r="C31" s="16" t="s">
        <v>125</v>
      </c>
      <c r="D31" s="17" t="s">
        <v>113</v>
      </c>
      <c r="E31" s="26"/>
      <c r="F31" s="16" t="s">
        <v>107</v>
      </c>
      <c r="G31" s="27">
        <f t="shared" si="2"/>
        <v>1173.40044247788</v>
      </c>
      <c r="H31" s="27">
        <v>1325.9425</v>
      </c>
      <c r="I31" s="11"/>
    </row>
    <row r="32" ht="24" customHeight="true" spans="1:9">
      <c r="A32" s="10">
        <v>10</v>
      </c>
      <c r="B32" s="11"/>
      <c r="C32" s="16" t="s">
        <v>125</v>
      </c>
      <c r="D32" s="17" t="s">
        <v>126</v>
      </c>
      <c r="E32" s="26"/>
      <c r="F32" s="16" t="s">
        <v>107</v>
      </c>
      <c r="G32" s="27">
        <f t="shared" si="2"/>
        <v>1197.65044247788</v>
      </c>
      <c r="H32" s="27">
        <v>1353.345</v>
      </c>
      <c r="I32" s="11"/>
    </row>
    <row r="33" ht="24" customHeight="true" spans="1:9">
      <c r="A33" s="10">
        <v>11</v>
      </c>
      <c r="B33" s="11"/>
      <c r="C33" s="16" t="s">
        <v>118</v>
      </c>
      <c r="D33" s="17" t="s">
        <v>119</v>
      </c>
      <c r="E33" s="26"/>
      <c r="F33" s="16" t="s">
        <v>107</v>
      </c>
      <c r="G33" s="27">
        <f t="shared" si="2"/>
        <v>1502.40044247788</v>
      </c>
      <c r="H33" s="27">
        <v>1697.7125</v>
      </c>
      <c r="I33" s="11"/>
    </row>
    <row r="34" ht="24" customHeight="true" spans="1:9">
      <c r="A34" s="10">
        <v>1</v>
      </c>
      <c r="B34" s="11" t="s">
        <v>95</v>
      </c>
      <c r="C34" s="16" t="s">
        <v>120</v>
      </c>
      <c r="D34" s="17" t="s">
        <v>108</v>
      </c>
      <c r="E34" s="26"/>
      <c r="F34" s="16" t="s">
        <v>107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120</v>
      </c>
      <c r="D35" s="17" t="s">
        <v>121</v>
      </c>
      <c r="E35" s="26"/>
      <c r="F35" s="16" t="s">
        <v>107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122</v>
      </c>
      <c r="D36" s="17" t="s">
        <v>110</v>
      </c>
      <c r="E36" s="26"/>
      <c r="F36" s="16" t="s">
        <v>107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122</v>
      </c>
      <c r="D37" s="17" t="s">
        <v>123</v>
      </c>
      <c r="E37" s="26"/>
      <c r="F37" s="16" t="s">
        <v>107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122</v>
      </c>
      <c r="D38" s="17" t="s">
        <v>111</v>
      </c>
      <c r="E38" s="26"/>
      <c r="F38" s="16" t="s">
        <v>107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122</v>
      </c>
      <c r="D39" s="17" t="s">
        <v>124</v>
      </c>
      <c r="E39" s="26"/>
      <c r="F39" s="16" t="s">
        <v>107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125</v>
      </c>
      <c r="D40" s="17" t="s">
        <v>113</v>
      </c>
      <c r="E40" s="26"/>
      <c r="F40" s="16" t="s">
        <v>107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125</v>
      </c>
      <c r="D41" s="17" t="s">
        <v>126</v>
      </c>
      <c r="E41" s="26"/>
      <c r="F41" s="16" t="s">
        <v>107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96</v>
      </c>
      <c r="C42" s="16" t="s">
        <v>120</v>
      </c>
      <c r="D42" s="17" t="s">
        <v>106</v>
      </c>
      <c r="E42" s="26"/>
      <c r="F42" s="16" t="s">
        <v>107</v>
      </c>
      <c r="G42" s="27">
        <f t="shared" si="3"/>
        <v>1373.00000001922</v>
      </c>
      <c r="H42" s="28">
        <v>1551.49000002172</v>
      </c>
      <c r="I42" s="11"/>
    </row>
    <row r="43" ht="24" customHeight="true" spans="1:9">
      <c r="A43" s="10">
        <v>2</v>
      </c>
      <c r="B43" s="11"/>
      <c r="C43" s="14" t="s">
        <v>120</v>
      </c>
      <c r="D43" s="17" t="s">
        <v>127</v>
      </c>
      <c r="E43" s="26"/>
      <c r="F43" s="16" t="s">
        <v>107</v>
      </c>
      <c r="G43" s="27">
        <f t="shared" si="3"/>
        <v>1363.00000001908</v>
      </c>
      <c r="H43" s="28">
        <v>1540.19000002156</v>
      </c>
      <c r="I43" s="11"/>
    </row>
    <row r="44" ht="24" customHeight="true" spans="1:9">
      <c r="A44" s="10">
        <v>3</v>
      </c>
      <c r="B44" s="11"/>
      <c r="C44" s="16" t="s">
        <v>120</v>
      </c>
      <c r="D44" s="17" t="s">
        <v>108</v>
      </c>
      <c r="E44" s="26"/>
      <c r="F44" s="16" t="s">
        <v>107</v>
      </c>
      <c r="G44" s="27">
        <f t="shared" si="3"/>
        <v>1348.00000001888</v>
      </c>
      <c r="H44" s="28">
        <v>1523.24000002133</v>
      </c>
      <c r="I44" s="11"/>
    </row>
    <row r="45" ht="24" customHeight="true" spans="1:9">
      <c r="A45" s="10">
        <v>4</v>
      </c>
      <c r="B45" s="11"/>
      <c r="C45" s="16" t="s">
        <v>120</v>
      </c>
      <c r="D45" s="17" t="s">
        <v>121</v>
      </c>
      <c r="E45" s="26"/>
      <c r="F45" s="16" t="s">
        <v>107</v>
      </c>
      <c r="G45" s="27">
        <f t="shared" si="3"/>
        <v>1335.00000001869</v>
      </c>
      <c r="H45" s="28">
        <v>1508.55000002112</v>
      </c>
      <c r="I45" s="11"/>
    </row>
    <row r="46" ht="24" customHeight="true" spans="1:9">
      <c r="A46" s="10">
        <v>5</v>
      </c>
      <c r="B46" s="11"/>
      <c r="C46" s="16" t="s">
        <v>122</v>
      </c>
      <c r="D46" s="17" t="s">
        <v>110</v>
      </c>
      <c r="E46" s="26"/>
      <c r="F46" s="16" t="s">
        <v>107</v>
      </c>
      <c r="G46" s="27">
        <f t="shared" si="3"/>
        <v>1289.00000001804</v>
      </c>
      <c r="H46" s="28">
        <v>1456.57000002039</v>
      </c>
      <c r="I46" s="11"/>
    </row>
    <row r="47" ht="24" customHeight="true" spans="1:9">
      <c r="A47" s="10">
        <v>6</v>
      </c>
      <c r="B47" s="11"/>
      <c r="C47" s="16" t="s">
        <v>122</v>
      </c>
      <c r="D47" s="17" t="s">
        <v>123</v>
      </c>
      <c r="E47" s="26"/>
      <c r="F47" s="16" t="s">
        <v>107</v>
      </c>
      <c r="G47" s="27">
        <f t="shared" si="3"/>
        <v>1287.00000001802</v>
      </c>
      <c r="H47" s="28">
        <v>1454.31000002036</v>
      </c>
      <c r="I47" s="11"/>
    </row>
    <row r="48" ht="24" customHeight="true" spans="1:9">
      <c r="A48" s="10">
        <v>7</v>
      </c>
      <c r="B48" s="11"/>
      <c r="C48" s="16" t="s">
        <v>122</v>
      </c>
      <c r="D48" s="17" t="s">
        <v>111</v>
      </c>
      <c r="E48" s="26"/>
      <c r="F48" s="16" t="s">
        <v>107</v>
      </c>
      <c r="G48" s="27">
        <f t="shared" si="3"/>
        <v>1269.00000001777</v>
      </c>
      <c r="H48" s="28">
        <v>1433.97000002008</v>
      </c>
      <c r="I48" s="11"/>
    </row>
    <row r="49" ht="24" customHeight="true" spans="1:9">
      <c r="A49" s="10">
        <v>8</v>
      </c>
      <c r="B49" s="11"/>
      <c r="C49" s="16" t="s">
        <v>122</v>
      </c>
      <c r="D49" s="17" t="s">
        <v>124</v>
      </c>
      <c r="E49" s="26"/>
      <c r="F49" s="16" t="s">
        <v>107</v>
      </c>
      <c r="G49" s="27">
        <f t="shared" si="3"/>
        <v>1252.00000001753</v>
      </c>
      <c r="H49" s="28">
        <v>1414.76000001981</v>
      </c>
      <c r="I49" s="11"/>
    </row>
    <row r="50" ht="24" customHeight="true" spans="1:9">
      <c r="A50" s="10">
        <v>9</v>
      </c>
      <c r="B50" s="11"/>
      <c r="C50" s="16" t="s">
        <v>125</v>
      </c>
      <c r="D50" s="17" t="s">
        <v>113</v>
      </c>
      <c r="E50" s="26"/>
      <c r="F50" s="16" t="s">
        <v>107</v>
      </c>
      <c r="G50" s="27">
        <f t="shared" si="3"/>
        <v>1164.00000001629</v>
      </c>
      <c r="H50" s="28">
        <v>1315.32000001841</v>
      </c>
      <c r="I50" s="11"/>
    </row>
    <row r="51" ht="24" customHeight="true" spans="1:9">
      <c r="A51" s="10">
        <v>10</v>
      </c>
      <c r="B51" s="11"/>
      <c r="C51" s="16" t="s">
        <v>125</v>
      </c>
      <c r="D51" s="17" t="s">
        <v>126</v>
      </c>
      <c r="E51" s="26"/>
      <c r="F51" s="16" t="s">
        <v>107</v>
      </c>
      <c r="G51" s="27">
        <f t="shared" si="3"/>
        <v>1157.00000001619</v>
      </c>
      <c r="H51" s="28">
        <v>1307.4100000183</v>
      </c>
      <c r="I51" s="11"/>
    </row>
    <row r="52" ht="24" customHeight="true" spans="1:9">
      <c r="A52" s="10">
        <v>11</v>
      </c>
      <c r="B52" s="11"/>
      <c r="C52" s="16" t="s">
        <v>128</v>
      </c>
      <c r="D52" s="17" t="s">
        <v>129</v>
      </c>
      <c r="E52" s="26"/>
      <c r="F52" s="16" t="s">
        <v>107</v>
      </c>
      <c r="G52" s="27">
        <f t="shared" si="3"/>
        <v>897</v>
      </c>
      <c r="H52" s="28">
        <v>1013.61</v>
      </c>
      <c r="I52" s="11"/>
    </row>
    <row r="53" ht="24" customHeight="true" spans="1:9">
      <c r="A53" s="10">
        <v>12</v>
      </c>
      <c r="B53" s="11"/>
      <c r="C53" s="16" t="s">
        <v>128</v>
      </c>
      <c r="D53" s="17" t="s">
        <v>130</v>
      </c>
      <c r="E53" s="26"/>
      <c r="F53" s="16" t="s">
        <v>107</v>
      </c>
      <c r="G53" s="27">
        <f t="shared" si="3"/>
        <v>865</v>
      </c>
      <c r="H53" s="28">
        <v>977.45</v>
      </c>
      <c r="I53" s="11"/>
    </row>
    <row r="54" ht="24" customHeight="true" spans="1:9">
      <c r="A54" s="10">
        <v>13</v>
      </c>
      <c r="B54" s="11"/>
      <c r="C54" s="16" t="s">
        <v>128</v>
      </c>
      <c r="D54" s="17" t="s">
        <v>131</v>
      </c>
      <c r="E54" s="26"/>
      <c r="F54" s="16" t="s">
        <v>107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128</v>
      </c>
      <c r="D55" s="17" t="s">
        <v>132</v>
      </c>
      <c r="E55" s="26"/>
      <c r="F55" s="16" t="s">
        <v>107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114</v>
      </c>
      <c r="D56" s="17" t="s">
        <v>115</v>
      </c>
      <c r="E56" s="26"/>
      <c r="F56" s="16" t="s">
        <v>107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114</v>
      </c>
      <c r="D57" s="17" t="s">
        <v>116</v>
      </c>
      <c r="E57" s="26"/>
      <c r="F57" s="16" t="s">
        <v>107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114</v>
      </c>
      <c r="D58" s="17" t="s">
        <v>117</v>
      </c>
      <c r="E58" s="26"/>
      <c r="F58" s="16" t="s">
        <v>107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118</v>
      </c>
      <c r="D59" s="17" t="s">
        <v>119</v>
      </c>
      <c r="E59" s="26"/>
      <c r="F59" s="16" t="s">
        <v>107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97</v>
      </c>
      <c r="C60" s="18" t="s">
        <v>112</v>
      </c>
      <c r="D60" s="18" t="s">
        <v>133</v>
      </c>
      <c r="E60" s="18"/>
      <c r="F60" s="18" t="s">
        <v>107</v>
      </c>
      <c r="G60" s="29">
        <f t="shared" si="3"/>
        <v>1066.57522123894</v>
      </c>
      <c r="H60" s="30">
        <v>1205.23</v>
      </c>
      <c r="I60" s="16"/>
    </row>
    <row r="61" ht="24" customHeight="true" spans="1:9">
      <c r="A61" s="10">
        <v>2</v>
      </c>
      <c r="B61" s="11"/>
      <c r="C61" s="18" t="s">
        <v>112</v>
      </c>
      <c r="D61" s="18" t="s">
        <v>134</v>
      </c>
      <c r="E61" s="18"/>
      <c r="F61" s="18" t="s">
        <v>107</v>
      </c>
      <c r="G61" s="29">
        <f t="shared" ref="G60:G80" si="4">H61/1.13</f>
        <v>1101.91150442478</v>
      </c>
      <c r="H61" s="30">
        <v>1245.16</v>
      </c>
      <c r="I61" s="16"/>
    </row>
    <row r="62" ht="24" customHeight="true" spans="1:9">
      <c r="A62" s="10">
        <v>3</v>
      </c>
      <c r="B62" s="11"/>
      <c r="C62" s="18" t="s">
        <v>135</v>
      </c>
      <c r="D62" s="18" t="s">
        <v>136</v>
      </c>
      <c r="E62" s="18"/>
      <c r="F62" s="18" t="s">
        <v>107</v>
      </c>
      <c r="G62" s="29">
        <f t="shared" si="4"/>
        <v>1172.78761061947</v>
      </c>
      <c r="H62" s="30">
        <v>1325.25</v>
      </c>
      <c r="I62" s="16"/>
    </row>
    <row r="63" ht="24" customHeight="true" spans="1:9">
      <c r="A63" s="10">
        <v>4</v>
      </c>
      <c r="B63" s="11"/>
      <c r="C63" s="18" t="s">
        <v>109</v>
      </c>
      <c r="D63" s="18" t="s">
        <v>137</v>
      </c>
      <c r="E63" s="18"/>
      <c r="F63" s="18" t="s">
        <v>107</v>
      </c>
      <c r="G63" s="29">
        <f t="shared" si="4"/>
        <v>1252.41592920354</v>
      </c>
      <c r="H63" s="30">
        <v>1415.23</v>
      </c>
      <c r="I63" s="16"/>
    </row>
    <row r="64" ht="24" customHeight="true" spans="1:9">
      <c r="A64" s="10">
        <v>5</v>
      </c>
      <c r="B64" s="11"/>
      <c r="C64" s="18" t="s">
        <v>109</v>
      </c>
      <c r="D64" s="18" t="s">
        <v>138</v>
      </c>
      <c r="E64" s="18"/>
      <c r="F64" s="18" t="s">
        <v>107</v>
      </c>
      <c r="G64" s="29">
        <f t="shared" si="4"/>
        <v>1345.24778761062</v>
      </c>
      <c r="H64" s="30">
        <v>1520.13</v>
      </c>
      <c r="I64" s="16"/>
    </row>
    <row r="65" ht="24" customHeight="true" spans="1:9">
      <c r="A65" s="10">
        <v>6</v>
      </c>
      <c r="B65" s="11"/>
      <c r="C65" s="18" t="s">
        <v>105</v>
      </c>
      <c r="D65" s="18" t="s">
        <v>139</v>
      </c>
      <c r="E65" s="18"/>
      <c r="F65" s="18" t="s">
        <v>107</v>
      </c>
      <c r="G65" s="29">
        <f t="shared" si="4"/>
        <v>1391.26548672566</v>
      </c>
      <c r="H65" s="30">
        <v>1572.13</v>
      </c>
      <c r="I65" s="16"/>
    </row>
    <row r="66" ht="24" customHeight="true" spans="1:9">
      <c r="A66" s="10">
        <v>7</v>
      </c>
      <c r="B66" s="11"/>
      <c r="C66" s="18" t="s">
        <v>105</v>
      </c>
      <c r="D66" s="18" t="s">
        <v>140</v>
      </c>
      <c r="E66" s="18"/>
      <c r="F66" s="18" t="s">
        <v>107</v>
      </c>
      <c r="G66" s="29">
        <f t="shared" si="4"/>
        <v>1460.48672566372</v>
      </c>
      <c r="H66" s="30">
        <v>1650.35</v>
      </c>
      <c r="I66" s="16"/>
    </row>
    <row r="67" ht="24" customHeight="true" spans="1:9">
      <c r="A67" s="10">
        <v>8</v>
      </c>
      <c r="B67" s="11"/>
      <c r="C67" s="18" t="s">
        <v>141</v>
      </c>
      <c r="D67" s="18" t="s">
        <v>142</v>
      </c>
      <c r="E67" s="18"/>
      <c r="F67" s="18" t="s">
        <v>107</v>
      </c>
      <c r="G67" s="29">
        <f t="shared" si="4"/>
        <v>1363.06194690265</v>
      </c>
      <c r="H67" s="30">
        <v>1540.26</v>
      </c>
      <c r="I67" s="16"/>
    </row>
    <row r="68" ht="24" customHeight="true" spans="1:9">
      <c r="A68" s="10">
        <v>1</v>
      </c>
      <c r="B68" s="11" t="s">
        <v>98</v>
      </c>
      <c r="C68" s="16" t="s">
        <v>120</v>
      </c>
      <c r="D68" s="17" t="s">
        <v>106</v>
      </c>
      <c r="E68" s="26"/>
      <c r="F68" s="16" t="s">
        <v>107</v>
      </c>
      <c r="G68" s="27">
        <f t="shared" si="4"/>
        <v>1457.85840707965</v>
      </c>
      <c r="H68" s="27">
        <v>1647.38</v>
      </c>
      <c r="I68" s="11"/>
    </row>
    <row r="69" ht="24" customHeight="true" spans="1:9">
      <c r="A69" s="10">
        <v>2</v>
      </c>
      <c r="B69" s="11"/>
      <c r="C69" s="14" t="s">
        <v>120</v>
      </c>
      <c r="D69" s="17" t="s">
        <v>127</v>
      </c>
      <c r="E69" s="26"/>
      <c r="F69" s="16" t="s">
        <v>107</v>
      </c>
      <c r="G69" s="27">
        <f t="shared" si="4"/>
        <v>1433.40707964602</v>
      </c>
      <c r="H69" s="32">
        <v>1619.75</v>
      </c>
      <c r="I69" s="11"/>
    </row>
    <row r="70" ht="24" customHeight="true" spans="1:9">
      <c r="A70" s="10">
        <v>3</v>
      </c>
      <c r="B70" s="11"/>
      <c r="C70" s="16" t="s">
        <v>120</v>
      </c>
      <c r="D70" s="17" t="s">
        <v>108</v>
      </c>
      <c r="E70" s="26"/>
      <c r="F70" s="16" t="s">
        <v>107</v>
      </c>
      <c r="G70" s="27">
        <f t="shared" si="4"/>
        <v>1341</v>
      </c>
      <c r="H70" s="27">
        <v>1515.33</v>
      </c>
      <c r="I70" s="11"/>
    </row>
    <row r="71" ht="24" customHeight="true" spans="1:9">
      <c r="A71" s="10">
        <v>4</v>
      </c>
      <c r="B71" s="11"/>
      <c r="C71" s="16" t="s">
        <v>120</v>
      </c>
      <c r="D71" s="17" t="s">
        <v>121</v>
      </c>
      <c r="E71" s="26"/>
      <c r="F71" s="16" t="s">
        <v>107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122</v>
      </c>
      <c r="D72" s="17" t="s">
        <v>110</v>
      </c>
      <c r="E72" s="26"/>
      <c r="F72" s="16" t="s">
        <v>107</v>
      </c>
      <c r="G72" s="27">
        <f t="shared" si="4"/>
        <v>1240.30088495575</v>
      </c>
      <c r="H72" s="27">
        <v>1401.54</v>
      </c>
      <c r="I72" s="11"/>
    </row>
    <row r="73" ht="24" customHeight="true" spans="1:9">
      <c r="A73" s="10">
        <v>6</v>
      </c>
      <c r="B73" s="11"/>
      <c r="C73" s="16" t="s">
        <v>122</v>
      </c>
      <c r="D73" s="17" t="s">
        <v>123</v>
      </c>
      <c r="E73" s="26"/>
      <c r="F73" s="16" t="s">
        <v>107</v>
      </c>
      <c r="G73" s="27">
        <f t="shared" si="4"/>
        <v>1219.51327433628</v>
      </c>
      <c r="H73" s="27">
        <v>1378.05</v>
      </c>
      <c r="I73" s="11"/>
    </row>
    <row r="74" ht="24" customHeight="true" spans="1:9">
      <c r="A74" s="10">
        <v>7</v>
      </c>
      <c r="B74" s="11"/>
      <c r="C74" s="16" t="s">
        <v>122</v>
      </c>
      <c r="D74" s="17" t="s">
        <v>111</v>
      </c>
      <c r="E74" s="26"/>
      <c r="F74" s="16" t="s">
        <v>107</v>
      </c>
      <c r="G74" s="27">
        <f t="shared" si="4"/>
        <v>1138.42477876106</v>
      </c>
      <c r="H74" s="27">
        <v>1286.42</v>
      </c>
      <c r="I74" s="11"/>
    </row>
    <row r="75" ht="24" customHeight="true" spans="1:9">
      <c r="A75" s="10">
        <v>8</v>
      </c>
      <c r="B75" s="11"/>
      <c r="C75" s="16" t="s">
        <v>122</v>
      </c>
      <c r="D75" s="17" t="s">
        <v>124</v>
      </c>
      <c r="E75" s="26"/>
      <c r="F75" s="16" t="s">
        <v>107</v>
      </c>
      <c r="G75" s="27">
        <f t="shared" si="4"/>
        <v>1136.74336283186</v>
      </c>
      <c r="H75" s="27">
        <v>1284.52</v>
      </c>
      <c r="I75" s="11"/>
    </row>
    <row r="76" ht="24" customHeight="true" spans="1:9">
      <c r="A76" s="10">
        <v>9</v>
      </c>
      <c r="B76" s="11"/>
      <c r="C76" s="16" t="s">
        <v>125</v>
      </c>
      <c r="D76" s="17" t="s">
        <v>113</v>
      </c>
      <c r="E76" s="26"/>
      <c r="F76" s="16" t="s">
        <v>107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125</v>
      </c>
      <c r="D77" s="17" t="s">
        <v>126</v>
      </c>
      <c r="E77" s="26"/>
      <c r="F77" s="16" t="s">
        <v>107</v>
      </c>
      <c r="G77" s="27">
        <f t="shared" si="4"/>
        <v>1082.3982300885</v>
      </c>
      <c r="H77" s="27">
        <v>1223.11</v>
      </c>
      <c r="I77" s="11"/>
    </row>
    <row r="78" ht="24" customHeight="true" spans="1:9">
      <c r="A78" s="10">
        <v>11</v>
      </c>
      <c r="B78" s="11"/>
      <c r="C78" s="16" t="s">
        <v>114</v>
      </c>
      <c r="D78" s="17" t="s">
        <v>115</v>
      </c>
      <c r="E78" s="26"/>
      <c r="F78" s="16" t="s">
        <v>107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114</v>
      </c>
      <c r="D79" s="17" t="s">
        <v>116</v>
      </c>
      <c r="E79" s="26"/>
      <c r="F79" s="16" t="s">
        <v>107</v>
      </c>
      <c r="G79" s="27">
        <f t="shared" si="4"/>
        <v>1382.96460176991</v>
      </c>
      <c r="H79" s="27">
        <v>1562.75</v>
      </c>
      <c r="I79" s="11"/>
    </row>
    <row r="80" ht="24" customHeight="true" spans="1:9">
      <c r="A80" s="10">
        <v>13</v>
      </c>
      <c r="B80" s="11"/>
      <c r="C80" s="16" t="s">
        <v>114</v>
      </c>
      <c r="D80" s="17" t="s">
        <v>117</v>
      </c>
      <c r="E80" s="26"/>
      <c r="F80" s="16" t="s">
        <v>107</v>
      </c>
      <c r="G80" s="27">
        <f t="shared" si="4"/>
        <v>1503.58407079646</v>
      </c>
      <c r="H80" s="27">
        <v>1699.05</v>
      </c>
      <c r="I80" s="11"/>
    </row>
    <row r="81" ht="24" customHeight="true" spans="1:9">
      <c r="A81" s="10">
        <v>1</v>
      </c>
      <c r="B81" s="11" t="s">
        <v>99</v>
      </c>
      <c r="C81" s="16" t="s">
        <v>120</v>
      </c>
      <c r="D81" s="17" t="s">
        <v>106</v>
      </c>
      <c r="E81" s="26"/>
      <c r="F81" s="16" t="s">
        <v>107</v>
      </c>
      <c r="G81" s="27">
        <f t="shared" ref="G81:G89" si="5">H81/1.13</f>
        <v>1600</v>
      </c>
      <c r="H81" s="27">
        <v>1808</v>
      </c>
      <c r="I81" s="11"/>
    </row>
    <row r="82" ht="24" customHeight="true" spans="1:9">
      <c r="A82" s="10">
        <v>2</v>
      </c>
      <c r="B82" s="11"/>
      <c r="C82" s="14" t="s">
        <v>120</v>
      </c>
      <c r="D82" s="17" t="s">
        <v>127</v>
      </c>
      <c r="E82" s="26"/>
      <c r="F82" s="16" t="s">
        <v>107</v>
      </c>
      <c r="G82" s="27">
        <f t="shared" si="5"/>
        <v>1590</v>
      </c>
      <c r="H82" s="27">
        <v>1796.7</v>
      </c>
      <c r="I82" s="11"/>
    </row>
    <row r="83" ht="24" customHeight="true" spans="1:9">
      <c r="A83" s="10">
        <v>3</v>
      </c>
      <c r="B83" s="11"/>
      <c r="C83" s="16" t="s">
        <v>120</v>
      </c>
      <c r="D83" s="17" t="s">
        <v>108</v>
      </c>
      <c r="E83" s="26"/>
      <c r="F83" s="16" t="s">
        <v>107</v>
      </c>
      <c r="G83" s="27">
        <f t="shared" si="5"/>
        <v>1571</v>
      </c>
      <c r="H83" s="27">
        <v>1775.23</v>
      </c>
      <c r="I83" s="11"/>
    </row>
    <row r="84" ht="24" customHeight="true" spans="1:9">
      <c r="A84" s="10">
        <v>4</v>
      </c>
      <c r="B84" s="11"/>
      <c r="C84" s="16" t="s">
        <v>120</v>
      </c>
      <c r="D84" s="17" t="s">
        <v>121</v>
      </c>
      <c r="E84" s="26"/>
      <c r="F84" s="16" t="s">
        <v>107</v>
      </c>
      <c r="G84" s="27">
        <f t="shared" si="5"/>
        <v>1546</v>
      </c>
      <c r="H84" s="27">
        <v>1746.98</v>
      </c>
      <c r="I84" s="11"/>
    </row>
    <row r="85" ht="24" customHeight="true" spans="1:9">
      <c r="A85" s="10">
        <v>5</v>
      </c>
      <c r="B85" s="11"/>
      <c r="C85" s="16" t="s">
        <v>122</v>
      </c>
      <c r="D85" s="17" t="s">
        <v>110</v>
      </c>
      <c r="E85" s="26"/>
      <c r="F85" s="16" t="s">
        <v>107</v>
      </c>
      <c r="G85" s="27">
        <f t="shared" si="5"/>
        <v>1516</v>
      </c>
      <c r="H85" s="27">
        <v>1713.08</v>
      </c>
      <c r="I85" s="11"/>
    </row>
    <row r="86" ht="24" customHeight="true" spans="1:9">
      <c r="A86" s="10">
        <v>6</v>
      </c>
      <c r="B86" s="11"/>
      <c r="C86" s="16" t="s">
        <v>122</v>
      </c>
      <c r="D86" s="17" t="s">
        <v>123</v>
      </c>
      <c r="E86" s="26"/>
      <c r="F86" s="16" t="s">
        <v>107</v>
      </c>
      <c r="G86" s="27">
        <f t="shared" si="5"/>
        <v>1466</v>
      </c>
      <c r="H86" s="27">
        <v>1656.58</v>
      </c>
      <c r="I86" s="11"/>
    </row>
    <row r="87" ht="24" customHeight="true" spans="1:9">
      <c r="A87" s="10">
        <v>7</v>
      </c>
      <c r="B87" s="11"/>
      <c r="C87" s="16" t="s">
        <v>122</v>
      </c>
      <c r="D87" s="17" t="s">
        <v>111</v>
      </c>
      <c r="E87" s="26"/>
      <c r="F87" s="16" t="s">
        <v>107</v>
      </c>
      <c r="G87" s="27">
        <f t="shared" si="5"/>
        <v>1429</v>
      </c>
      <c r="H87" s="27">
        <v>1614.77</v>
      </c>
      <c r="I87" s="11"/>
    </row>
    <row r="88" ht="24" customHeight="true" spans="1:9">
      <c r="A88" s="10">
        <v>8</v>
      </c>
      <c r="B88" s="11"/>
      <c r="C88" s="16" t="s">
        <v>122</v>
      </c>
      <c r="D88" s="17" t="s">
        <v>124</v>
      </c>
      <c r="E88" s="26"/>
      <c r="F88" s="16" t="s">
        <v>107</v>
      </c>
      <c r="G88" s="27">
        <f t="shared" si="5"/>
        <v>1409</v>
      </c>
      <c r="H88" s="27">
        <v>1592.17</v>
      </c>
      <c r="I88" s="11"/>
    </row>
    <row r="89" ht="24" customHeight="true" spans="1:9">
      <c r="A89" s="10">
        <v>9</v>
      </c>
      <c r="B89" s="11"/>
      <c r="C89" s="16" t="s">
        <v>125</v>
      </c>
      <c r="D89" s="17" t="s">
        <v>113</v>
      </c>
      <c r="E89" s="26"/>
      <c r="F89" s="16" t="s">
        <v>107</v>
      </c>
      <c r="G89" s="27">
        <f t="shared" si="5"/>
        <v>1398</v>
      </c>
      <c r="H89" s="27">
        <v>1579.74</v>
      </c>
      <c r="I89" s="11"/>
    </row>
    <row r="90" ht="24" customHeight="true" spans="1:9">
      <c r="A90" s="10">
        <v>10</v>
      </c>
      <c r="B90" s="11"/>
      <c r="C90" s="16" t="s">
        <v>125</v>
      </c>
      <c r="D90" s="17" t="s">
        <v>126</v>
      </c>
      <c r="E90" s="26"/>
      <c r="F90" s="16" t="s">
        <v>107</v>
      </c>
      <c r="G90" s="27">
        <v>1363</v>
      </c>
      <c r="H90" s="27">
        <v>1557.14</v>
      </c>
      <c r="I90" s="11"/>
    </row>
    <row r="91" ht="24" customHeight="true" spans="1:9">
      <c r="A91" s="10">
        <v>1</v>
      </c>
      <c r="B91" s="11" t="s">
        <v>100</v>
      </c>
      <c r="C91" s="16" t="s">
        <v>120</v>
      </c>
      <c r="D91" s="17" t="s">
        <v>106</v>
      </c>
      <c r="E91" s="26"/>
      <c r="F91" s="16" t="s">
        <v>107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120</v>
      </c>
      <c r="D92" s="17" t="s">
        <v>127</v>
      </c>
      <c r="E92" s="26"/>
      <c r="F92" s="16" t="s">
        <v>107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120</v>
      </c>
      <c r="D93" s="17" t="s">
        <v>108</v>
      </c>
      <c r="E93" s="26"/>
      <c r="F93" s="16" t="s">
        <v>107</v>
      </c>
      <c r="G93" s="27">
        <f t="shared" si="6"/>
        <v>1371.6814159292</v>
      </c>
      <c r="H93" s="27">
        <v>1550</v>
      </c>
      <c r="I93" s="11"/>
    </row>
    <row r="94" ht="24" customHeight="true" spans="1:9">
      <c r="A94" s="10">
        <v>4</v>
      </c>
      <c r="B94" s="11"/>
      <c r="C94" s="16" t="s">
        <v>120</v>
      </c>
      <c r="D94" s="17" t="s">
        <v>121</v>
      </c>
      <c r="E94" s="26"/>
      <c r="F94" s="16" t="s">
        <v>107</v>
      </c>
      <c r="G94" s="27">
        <f t="shared" si="6"/>
        <v>1415.92920353982</v>
      </c>
      <c r="H94" s="27">
        <v>1600</v>
      </c>
      <c r="I94" s="11"/>
    </row>
    <row r="95" ht="24" customHeight="true" spans="1:9">
      <c r="A95" s="10">
        <v>5</v>
      </c>
      <c r="B95" s="11"/>
      <c r="C95" s="16" t="s">
        <v>122</v>
      </c>
      <c r="D95" s="17" t="s">
        <v>110</v>
      </c>
      <c r="E95" s="26"/>
      <c r="F95" s="16" t="s">
        <v>107</v>
      </c>
      <c r="G95" s="27">
        <f t="shared" si="6"/>
        <v>1283.18584070796</v>
      </c>
      <c r="H95" s="27">
        <v>1450</v>
      </c>
      <c r="I95" s="11"/>
    </row>
    <row r="96" ht="24" customHeight="true" spans="1:9">
      <c r="A96" s="10">
        <v>6</v>
      </c>
      <c r="B96" s="11"/>
      <c r="C96" s="16" t="s">
        <v>122</v>
      </c>
      <c r="D96" s="17" t="s">
        <v>123</v>
      </c>
      <c r="E96" s="26"/>
      <c r="F96" s="16" t="s">
        <v>107</v>
      </c>
      <c r="G96" s="27">
        <f t="shared" si="6"/>
        <v>1327.43362831858</v>
      </c>
      <c r="H96" s="27">
        <v>1500</v>
      </c>
      <c r="I96" s="11"/>
    </row>
    <row r="97" ht="24" customHeight="true" spans="1:9">
      <c r="A97" s="10">
        <v>7</v>
      </c>
      <c r="B97" s="11"/>
      <c r="C97" s="16" t="s">
        <v>122</v>
      </c>
      <c r="D97" s="17" t="s">
        <v>111</v>
      </c>
      <c r="E97" s="26"/>
      <c r="F97" s="16" t="s">
        <v>107</v>
      </c>
      <c r="G97" s="27">
        <f t="shared" si="6"/>
        <v>1247.78761061947</v>
      </c>
      <c r="H97" s="27">
        <v>1410</v>
      </c>
      <c r="I97" s="11"/>
    </row>
    <row r="98" ht="24" customHeight="true" spans="1:9">
      <c r="A98" s="10">
        <v>8</v>
      </c>
      <c r="B98" s="11"/>
      <c r="C98" s="16" t="s">
        <v>122</v>
      </c>
      <c r="D98" s="17" t="s">
        <v>124</v>
      </c>
      <c r="E98" s="26"/>
      <c r="F98" s="16" t="s">
        <v>107</v>
      </c>
      <c r="G98" s="27">
        <f t="shared" si="6"/>
        <v>1238.93805309735</v>
      </c>
      <c r="H98" s="27">
        <v>1400</v>
      </c>
      <c r="I98" s="11"/>
    </row>
    <row r="99" ht="24" customHeight="true" spans="1:9">
      <c r="A99" s="10">
        <v>9</v>
      </c>
      <c r="B99" s="11"/>
      <c r="C99" s="16" t="s">
        <v>125</v>
      </c>
      <c r="D99" s="17" t="s">
        <v>113</v>
      </c>
      <c r="E99" s="26"/>
      <c r="F99" s="16" t="s">
        <v>107</v>
      </c>
      <c r="G99" s="27">
        <f t="shared" si="6"/>
        <v>1079.64601769912</v>
      </c>
      <c r="H99" s="27">
        <v>1220</v>
      </c>
      <c r="I99" s="11"/>
    </row>
    <row r="100" ht="24" customHeight="true" spans="1:9">
      <c r="A100" s="10">
        <v>10</v>
      </c>
      <c r="B100" s="11"/>
      <c r="C100" s="16" t="s">
        <v>125</v>
      </c>
      <c r="D100" s="17" t="s">
        <v>126</v>
      </c>
      <c r="E100" s="26"/>
      <c r="F100" s="16" t="s">
        <v>107</v>
      </c>
      <c r="G100" s="27">
        <f t="shared" si="6"/>
        <v>1070.79646017699</v>
      </c>
      <c r="H100" s="27">
        <v>1210</v>
      </c>
      <c r="I100" s="11"/>
    </row>
    <row r="101" ht="24" customHeight="true" spans="1:9">
      <c r="A101" s="10">
        <v>11</v>
      </c>
      <c r="B101" s="11"/>
      <c r="C101" s="16" t="s">
        <v>128</v>
      </c>
      <c r="D101" s="17" t="s">
        <v>129</v>
      </c>
      <c r="E101" s="26"/>
      <c r="F101" s="16" t="s">
        <v>107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128</v>
      </c>
      <c r="D102" s="17" t="s">
        <v>130</v>
      </c>
      <c r="E102" s="26"/>
      <c r="F102" s="16" t="s">
        <v>107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128</v>
      </c>
      <c r="D103" s="17" t="s">
        <v>131</v>
      </c>
      <c r="E103" s="26"/>
      <c r="F103" s="16" t="s">
        <v>107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128</v>
      </c>
      <c r="D104" s="17" t="s">
        <v>132</v>
      </c>
      <c r="E104" s="26"/>
      <c r="F104" s="16" t="s">
        <v>107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101</v>
      </c>
      <c r="C105" s="16" t="s">
        <v>120</v>
      </c>
      <c r="D105" s="17" t="s">
        <v>108</v>
      </c>
      <c r="E105" s="26"/>
      <c r="F105" s="16" t="s">
        <v>107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120</v>
      </c>
      <c r="D106" s="17" t="s">
        <v>121</v>
      </c>
      <c r="E106" s="26"/>
      <c r="F106" s="16" t="s">
        <v>107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122</v>
      </c>
      <c r="D107" s="17" t="s">
        <v>110</v>
      </c>
      <c r="E107" s="26"/>
      <c r="F107" s="16" t="s">
        <v>107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122</v>
      </c>
      <c r="D108" s="17" t="s">
        <v>123</v>
      </c>
      <c r="E108" s="26"/>
      <c r="F108" s="16" t="s">
        <v>107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122</v>
      </c>
      <c r="D109" s="17" t="s">
        <v>111</v>
      </c>
      <c r="E109" s="26"/>
      <c r="F109" s="16" t="s">
        <v>107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122</v>
      </c>
      <c r="D110" s="17" t="s">
        <v>124</v>
      </c>
      <c r="E110" s="26"/>
      <c r="F110" s="16" t="s">
        <v>107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125</v>
      </c>
      <c r="D111" s="17" t="s">
        <v>113</v>
      </c>
      <c r="E111" s="26"/>
      <c r="F111" s="16" t="s">
        <v>107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125</v>
      </c>
      <c r="D112" s="17" t="s">
        <v>126</v>
      </c>
      <c r="E112" s="26"/>
      <c r="F112" s="16" t="s">
        <v>107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2022-12-24T10:24:00Z</dcterms:created>
  <dcterms:modified xsi:type="dcterms:W3CDTF">2025-08-06T16:57:06Z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