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1"/>
  </bookViews>
  <sheets>
    <sheet name="附件文字说明" sheetId="1" r:id="rId1"/>
    <sheet name="表1（含税价）" sheetId="2" r:id="rId2"/>
    <sheet name="表1（除税价）" sheetId="3" r:id="rId3"/>
  </sheets>
  <definedNames/>
  <calcPr fullCalcOnLoad="1"/>
</workbook>
</file>

<file path=xl/sharedStrings.xml><?xml version="1.0" encoding="utf-8"?>
<sst xmlns="http://schemas.openxmlformats.org/spreadsheetml/2006/main" count="212" uniqueCount="79">
  <si>
    <t>附件</t>
  </si>
  <si>
    <t xml:space="preserve">
</t>
  </si>
  <si>
    <t>福建省漳州市</t>
  </si>
  <si>
    <t>编 制 说 明</t>
  </si>
  <si>
    <t xml:space="preserve">    1、为满足编制交通运输工程造价文件对地方性材料价格的需求，我局根据近期工程材料市场的变化情况，经调查、分析和测算，编制了《福建省漳州市交通工程地方材料价格信息》，现予以公布，供各单位在编制公路水运工程估、概、预算等计价文件中参考使用。
    2、根据财政部、国家税务总局《关于全面推开营业税改征增值税试点的通知》（财税〔2016〕36号）以及交通运输部办公厅《关于印发&lt;公路工程营业税改征增值税计价依据调整方案&gt;的通知》（交办公路〔2016〕66号）精神，从2016年5月份起地材价格信息发布含增值税价格（以下简称“含税价”）和不含增值税价格（以下简称“除税价”）。
    3、表中所列的砂、石料、粘土等地方性材料为各设区市周边料场价格（不含运输到建设工地的运杂费），材料价格中的运杂费应根据建设项目所在地材料的实际情况经过调查比选、综合分析后另行计算。
    4、表中所列的商品混凝土价格已含制作费、商品混凝土公司现场管理费、利润及7km运输费用；沥青混凝土价格综合考虑25km运现场费，不含施工摊铺费。
    5、在使用中有何意见和建议的，请与我局联系，以便编制时参考。
    联系电话：2123636
附件：漳州市2023年9月份交通工程地方材料价格信息</t>
  </si>
  <si>
    <r>
      <rPr>
        <b/>
        <sz val="22"/>
        <color indexed="8"/>
        <rFont val="楷体_GB2312"/>
        <family val="0"/>
      </rPr>
      <t>（</t>
    </r>
    <r>
      <rPr>
        <b/>
        <sz val="22"/>
        <color indexed="8"/>
        <rFont val="楷体_GB2312"/>
        <family val="0"/>
      </rPr>
      <t>2023</t>
    </r>
    <r>
      <rPr>
        <b/>
        <sz val="22"/>
        <color indexed="8"/>
        <rFont val="楷体_GB2312"/>
        <family val="0"/>
      </rPr>
      <t>年</t>
    </r>
    <r>
      <rPr>
        <b/>
        <sz val="22"/>
        <color indexed="8"/>
        <rFont val="楷体_GB2312"/>
        <family val="0"/>
      </rPr>
      <t>9</t>
    </r>
    <r>
      <rPr>
        <b/>
        <sz val="22"/>
        <color indexed="8"/>
        <rFont val="楷体_GB2312"/>
        <family val="0"/>
      </rPr>
      <t>月</t>
    </r>
    <r>
      <rPr>
        <b/>
        <sz val="22"/>
        <color indexed="8"/>
        <rFont val="楷体_GB2312"/>
        <family val="0"/>
      </rPr>
      <t xml:space="preserve"> </t>
    </r>
    <r>
      <rPr>
        <b/>
        <sz val="22"/>
        <color indexed="8"/>
        <rFont val="楷体_GB2312"/>
        <family val="0"/>
      </rPr>
      <t>总第</t>
    </r>
    <r>
      <rPr>
        <b/>
        <sz val="22"/>
        <color indexed="39"/>
        <rFont val="楷体_GB2312"/>
        <family val="0"/>
      </rPr>
      <t>94</t>
    </r>
    <r>
      <rPr>
        <b/>
        <sz val="22"/>
        <color indexed="8"/>
        <rFont val="楷体_GB2312"/>
        <family val="0"/>
      </rPr>
      <t>期）</t>
    </r>
  </si>
  <si>
    <t>交通工程地方材料价格信息</t>
  </si>
  <si>
    <t>漳州市交通运输局发布</t>
  </si>
  <si>
    <r>
      <rPr>
        <b/>
        <sz val="16"/>
        <color indexed="8"/>
        <rFont val="楷体_GB2312"/>
        <family val="0"/>
      </rPr>
      <t>二</t>
    </r>
    <r>
      <rPr>
        <b/>
        <sz val="16"/>
        <color indexed="8"/>
        <rFont val="宋体"/>
        <family val="0"/>
      </rPr>
      <t>○</t>
    </r>
    <r>
      <rPr>
        <b/>
        <sz val="16"/>
        <color indexed="8"/>
        <rFont val="楷体_GB2312"/>
        <family val="0"/>
      </rPr>
      <t>二三年九月</t>
    </r>
  </si>
  <si>
    <t>附件2 （含税价）</t>
  </si>
  <si>
    <t>发布单位：漳州市交通运输局</t>
  </si>
  <si>
    <t>序号</t>
  </si>
  <si>
    <t>材料名称</t>
  </si>
  <si>
    <t>型号规格</t>
  </si>
  <si>
    <t>单位</t>
  </si>
  <si>
    <t>芗城</t>
  </si>
  <si>
    <t>龙文</t>
  </si>
  <si>
    <t>龙海</t>
  </si>
  <si>
    <t>漳浦</t>
  </si>
  <si>
    <t>云霄</t>
  </si>
  <si>
    <t>东山</t>
  </si>
  <si>
    <t>诏安</t>
  </si>
  <si>
    <t>平和</t>
  </si>
  <si>
    <t>南靖</t>
  </si>
  <si>
    <t>华安</t>
  </si>
  <si>
    <t>长泰</t>
  </si>
  <si>
    <t>中(粗)砂</t>
  </si>
  <si>
    <t xml:space="preserve">混凝土、砂浆用堆方 </t>
  </si>
  <si>
    <t>m³</t>
  </si>
  <si>
    <t>机制砂</t>
  </si>
  <si>
    <t>混凝土、砂浆用堆方</t>
  </si>
  <si>
    <t>粘 土</t>
  </si>
  <si>
    <t>堆 方</t>
  </si>
  <si>
    <t>砾石（河卵石）</t>
  </si>
  <si>
    <t>最大粒径6cm堆方</t>
  </si>
  <si>
    <t>片 石</t>
  </si>
  <si>
    <t>码 方</t>
  </si>
  <si>
    <t>乱毛石</t>
  </si>
  <si>
    <t>实方</t>
  </si>
  <si>
    <t>碎石（2cm）</t>
  </si>
  <si>
    <t>最大粒径2cm堆方</t>
  </si>
  <si>
    <t>碎石（4cm）</t>
  </si>
  <si>
    <t>最大粒径4cm堆方</t>
  </si>
  <si>
    <t>碎石（6cm）</t>
  </si>
  <si>
    <t>碎石</t>
  </si>
  <si>
    <t>未筛分碎石统料堆方</t>
  </si>
  <si>
    <t>反击破碎石（2cm）</t>
  </si>
  <si>
    <t>反击破碎石（4cm）</t>
  </si>
  <si>
    <t>路面用碎石(1.5cm）</t>
  </si>
  <si>
    <t>最大粒径1.5cm堆方</t>
  </si>
  <si>
    <t>路面用碎石(2.5cm）</t>
  </si>
  <si>
    <t>最大粒径2.5cm堆方</t>
  </si>
  <si>
    <t>块 石</t>
  </si>
  <si>
    <t>粗料石</t>
  </si>
  <si>
    <t>毛条石</t>
  </si>
  <si>
    <t>细料石</t>
  </si>
  <si>
    <t>商品混凝土
（价格已考虑制作费、商品混凝土公司现场管理费、利润及7km运输费用）</t>
  </si>
  <si>
    <t>C15</t>
  </si>
  <si>
    <t>C20</t>
  </si>
  <si>
    <t>C25</t>
  </si>
  <si>
    <t>C30</t>
  </si>
  <si>
    <t>C35</t>
  </si>
  <si>
    <t>C40</t>
  </si>
  <si>
    <t>C45</t>
  </si>
  <si>
    <t>C50</t>
  </si>
  <si>
    <t>沥青混凝土
（价格已考虑25km运现场费用）</t>
  </si>
  <si>
    <r>
      <rPr>
        <sz val="10"/>
        <rFont val="宋体"/>
        <family val="0"/>
      </rPr>
      <t xml:space="preserve">SMA-13
</t>
    </r>
    <r>
      <rPr>
        <sz val="10"/>
        <rFont val="宋体"/>
        <family val="0"/>
      </rPr>
      <t>（沥青玛蹄脂碎石</t>
    </r>
    <r>
      <rPr>
        <sz val="10"/>
        <rFont val="宋体"/>
        <family val="0"/>
      </rPr>
      <t xml:space="preserve"> </t>
    </r>
    <r>
      <rPr>
        <sz val="10"/>
        <rFont val="宋体"/>
        <family val="0"/>
      </rPr>
      <t>）</t>
    </r>
  </si>
  <si>
    <r>
      <rPr>
        <sz val="10"/>
        <rFont val="宋体"/>
        <family val="0"/>
      </rPr>
      <t xml:space="preserve">AC-13C
</t>
    </r>
    <r>
      <rPr>
        <sz val="10"/>
        <rFont val="宋体"/>
        <family val="0"/>
      </rPr>
      <t>（细粒式改性沥青碎石）</t>
    </r>
  </si>
  <si>
    <r>
      <rPr>
        <sz val="10"/>
        <rFont val="宋体"/>
        <family val="0"/>
      </rPr>
      <t xml:space="preserve">AC-20C
</t>
    </r>
    <r>
      <rPr>
        <sz val="10"/>
        <rFont val="宋体"/>
        <family val="0"/>
      </rPr>
      <t>（中粒式改性沥青碎石）</t>
    </r>
  </si>
  <si>
    <r>
      <rPr>
        <sz val="10"/>
        <rFont val="宋体"/>
        <family val="0"/>
      </rPr>
      <t xml:space="preserve">AC-25C
</t>
    </r>
    <r>
      <rPr>
        <sz val="10"/>
        <rFont val="宋体"/>
        <family val="0"/>
      </rPr>
      <t>（粗粒式沥青碎石）</t>
    </r>
  </si>
  <si>
    <r>
      <rPr>
        <sz val="10"/>
        <rFont val="宋体"/>
        <family val="0"/>
      </rPr>
      <t xml:space="preserve">ATB-25
</t>
    </r>
    <r>
      <rPr>
        <sz val="10"/>
        <rFont val="宋体"/>
        <family val="0"/>
      </rPr>
      <t>（沥青稳定碎石）</t>
    </r>
  </si>
  <si>
    <t>备注：以上数据为含税价；单元格数据空白或零的代表本项缺项，而非价格为零。</t>
  </si>
  <si>
    <t>附件2 （除税价）</t>
  </si>
  <si>
    <t>漳州市2023年9月份交通工程地方材料价格信息表（仅供参考）</t>
  </si>
  <si>
    <t xml:space="preserve">                                                                                               </t>
  </si>
  <si>
    <t xml:space="preserve">      发布时间：2023年9月27日            单位：元     </t>
  </si>
  <si>
    <r>
      <rPr>
        <sz val="10"/>
        <rFont val="宋体"/>
        <family val="0"/>
      </rPr>
      <t>m</t>
    </r>
    <r>
      <rPr>
        <sz val="10"/>
        <rFont val="方正书宋_GBK"/>
        <family val="0"/>
      </rPr>
      <t>³</t>
    </r>
  </si>
  <si>
    <t>商品混凝土
（非泵送、价格已考虑制作费、商品混凝土公司现场管理费、利润及7km运输费用）</t>
  </si>
  <si>
    <t>备注：以上数据为除税价；单元格数据空白或零的代表本项缺项，而非价格为零。</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</si>
</sst>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56">
    <font>
      <sz val="10"/>
      <name val="Helv"/>
      <family val="2"/>
    </font>
    <font>
      <sz val="11"/>
      <name val="宋体"/>
      <family val="0"/>
    </font>
    <font>
      <sz val="10"/>
      <name val="宋体"/>
      <family val="0"/>
    </font>
    <font>
      <sz val="10"/>
      <color indexed="10"/>
      <name val="Helv"/>
      <family val="2"/>
    </font>
    <font>
      <sz val="10"/>
      <name val="Arial"/>
      <family val="2"/>
    </font>
    <font>
      <b/>
      <sz val="18"/>
      <name val="仿宋_GB2312"/>
      <family val="3"/>
    </font>
    <font>
      <b/>
      <sz val="10"/>
      <name val="宋体"/>
      <family val="0"/>
    </font>
    <font>
      <sz val="42"/>
      <color indexed="8"/>
      <name val="宋体"/>
      <family val="0"/>
    </font>
    <font>
      <sz val="22"/>
      <color indexed="8"/>
      <name val="仿宋_GB2312"/>
      <family val="3"/>
    </font>
    <font>
      <b/>
      <sz val="22"/>
      <color indexed="8"/>
      <name val="楷体_GB2312"/>
      <family val="0"/>
    </font>
    <font>
      <sz val="16"/>
      <color indexed="8"/>
      <name val="仿宋_GB2312"/>
      <family val="3"/>
    </font>
    <font>
      <b/>
      <sz val="26"/>
      <color indexed="8"/>
      <name val="宋体"/>
      <family val="0"/>
    </font>
    <font>
      <b/>
      <sz val="16"/>
      <color indexed="8"/>
      <name val="楷体_GB2312"/>
      <family val="0"/>
    </font>
    <font>
      <b/>
      <sz val="18"/>
      <color indexed="8"/>
      <name val="仿宋_GB2312"/>
      <family val="3"/>
    </font>
    <font>
      <sz val="11"/>
      <color indexed="53"/>
      <name val="宋体"/>
      <family val="0"/>
    </font>
    <font>
      <sz val="11"/>
      <color indexed="8"/>
      <name val="宋体"/>
      <family val="0"/>
    </font>
    <font>
      <b/>
      <sz val="13"/>
      <color indexed="54"/>
      <name val="宋体"/>
      <family val="0"/>
    </font>
    <font>
      <u val="single"/>
      <sz val="11"/>
      <color indexed="12"/>
      <name val="宋体"/>
      <family val="0"/>
    </font>
    <font>
      <sz val="11"/>
      <color indexed="9"/>
      <name val="宋体"/>
      <family val="0"/>
    </font>
    <font>
      <sz val="11"/>
      <color indexed="10"/>
      <name val="宋体"/>
      <family val="0"/>
    </font>
    <font>
      <b/>
      <sz val="11"/>
      <color indexed="54"/>
      <name val="宋体"/>
      <family val="0"/>
    </font>
    <font>
      <b/>
      <sz val="18"/>
      <color indexed="54"/>
      <name val="宋体"/>
      <family val="0"/>
    </font>
    <font>
      <u val="single"/>
      <sz val="11"/>
      <color indexed="20"/>
      <name val="宋体"/>
      <family val="0"/>
    </font>
    <font>
      <b/>
      <sz val="11"/>
      <color indexed="8"/>
      <name val="宋体"/>
      <family val="0"/>
    </font>
    <font>
      <i/>
      <sz val="11"/>
      <color indexed="23"/>
      <name val="宋体"/>
      <family val="0"/>
    </font>
    <font>
      <b/>
      <sz val="15"/>
      <color indexed="54"/>
      <name val="宋体"/>
      <family val="0"/>
    </font>
    <font>
      <b/>
      <sz val="11"/>
      <color indexed="63"/>
      <name val="宋体"/>
      <family val="0"/>
    </font>
    <font>
      <b/>
      <sz val="11"/>
      <color indexed="9"/>
      <name val="宋体"/>
      <family val="0"/>
    </font>
    <font>
      <sz val="11"/>
      <color indexed="16"/>
      <name val="宋体"/>
      <family val="0"/>
    </font>
    <font>
      <sz val="11"/>
      <color indexed="17"/>
      <name val="宋体"/>
      <family val="0"/>
    </font>
    <font>
      <sz val="11"/>
      <color indexed="62"/>
      <name val="宋体"/>
      <family val="0"/>
    </font>
    <font>
      <sz val="11"/>
      <color indexed="19"/>
      <name val="宋体"/>
      <family val="0"/>
    </font>
    <font>
      <b/>
      <sz val="11"/>
      <color indexed="53"/>
      <name val="宋体"/>
      <family val="0"/>
    </font>
    <font>
      <sz val="10"/>
      <name val="方正书宋_GBK"/>
      <family val="0"/>
    </font>
    <font>
      <b/>
      <sz val="22"/>
      <color indexed="39"/>
      <name val="楷体_GB2312"/>
      <family val="0"/>
    </font>
    <font>
      <b/>
      <sz val="16"/>
      <color indexed="8"/>
      <name val="宋体"/>
      <family val="0"/>
    </font>
    <font>
      <sz val="11"/>
      <color theme="0"/>
      <name val="Calibri"/>
      <family val="0"/>
    </font>
    <font>
      <sz val="11"/>
      <color theme="1"/>
      <name val="Calibri"/>
      <family val="0"/>
    </font>
    <font>
      <sz val="11"/>
      <color rgb="FF3F3F76"/>
      <name val="Calibri"/>
      <family val="0"/>
    </font>
    <font>
      <b/>
      <sz val="11"/>
      <color rgb="FFFA7D00"/>
      <name val="Calibri"/>
      <family val="0"/>
    </font>
    <font>
      <sz val="11"/>
      <color rgb="FF9C6500"/>
      <name val="Calibri"/>
      <family val="0"/>
    </font>
    <font>
      <sz val="11"/>
      <color rgb="FF006100"/>
      <name val="Calibri"/>
      <family val="0"/>
    </font>
    <font>
      <b/>
      <sz val="11"/>
      <color theme="1"/>
      <name val="Calibri"/>
      <family val="0"/>
    </font>
    <font>
      <sz val="11"/>
      <color rgb="FF9C0006"/>
      <name val="Calibri"/>
      <family val="0"/>
    </font>
    <font>
      <b/>
      <sz val="11"/>
      <color rgb="FFFFFFFF"/>
      <name val="Calibri"/>
      <family val="0"/>
    </font>
    <font>
      <b/>
      <sz val="11"/>
      <color rgb="FF3F3F3F"/>
      <name val="Calibri"/>
      <family val="0"/>
    </font>
    <font>
      <b/>
      <sz val="15"/>
      <color theme="3"/>
      <name val="Calibri"/>
      <family val="0"/>
    </font>
    <font>
      <i/>
      <sz val="11"/>
      <color rgb="FF7F7F7F"/>
      <name val="Calibri"/>
      <family val="0"/>
    </font>
    <font>
      <b/>
      <sz val="11"/>
      <color theme="3"/>
      <name val="Calibri"/>
      <family val="0"/>
    </font>
    <font>
      <u val="single"/>
      <sz val="11"/>
      <color rgb="FF800080"/>
      <name val="Calibri"/>
      <family val="0"/>
    </font>
    <font>
      <b/>
      <sz val="18"/>
      <color theme="3"/>
      <name val="Calibri"/>
      <family val="0"/>
    </font>
    <font>
      <sz val="11"/>
      <color rgb="FFFF0000"/>
      <name val="Calibri"/>
      <family val="0"/>
    </font>
    <font>
      <sz val="11"/>
      <color indexed="8"/>
      <name val="Calibri"/>
      <family val="0"/>
    </font>
    <font>
      <u val="single"/>
      <sz val="11"/>
      <color rgb="FF0000FF"/>
      <name val="Calibri"/>
      <family val="0"/>
    </font>
    <font>
      <b/>
      <sz val="13"/>
      <color theme="3"/>
      <name val="Calibri"/>
      <family val="0"/>
    </font>
    <font>
      <sz val="11"/>
      <color rgb="FFFA7D00"/>
      <name val="Calibri"/>
      <family val="0"/>
    </font>
  </fonts>
  <fills count="34">
    <fill>
      <patternFill/>
    </fill>
    <fill>
      <patternFill patternType="gray125"/>
    </fill>
    <fill>
      <patternFill patternType="solid">
        <fgColor theme="9" tint="0.39998000860214233"/>
        <bgColor indexed="64"/>
      </patternFill>
    </fill>
    <fill>
      <patternFill patternType="solid">
        <fgColor theme="7" tint="0.7999799847602844"/>
        <bgColor indexed="64"/>
      </patternFill>
    </fill>
    <fill>
      <patternFill patternType="solid">
        <fgColor theme="7"/>
        <bgColor indexed="64"/>
      </patternFill>
    </fill>
    <fill>
      <patternFill patternType="solid">
        <fgColor rgb="FFFFCC99"/>
        <bgColor indexed="64"/>
      </patternFill>
    </fill>
    <fill>
      <patternFill patternType="solid">
        <fgColor theme="6"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5"/>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theme="4"/>
        <bgColor indexed="64"/>
      </patternFill>
    </fill>
    <fill>
      <patternFill patternType="solid">
        <fgColor rgb="FFFFEB9C"/>
        <bgColor indexed="64"/>
      </patternFill>
    </fill>
    <fill>
      <patternFill patternType="solid">
        <fgColor theme="8" tint="0.7999799847602844"/>
        <bgColor indexed="64"/>
      </patternFill>
    </fill>
    <fill>
      <patternFill patternType="solid">
        <fgColor rgb="FFC6EFCE"/>
        <bgColor indexed="64"/>
      </patternFill>
    </fill>
    <fill>
      <patternFill patternType="solid">
        <fgColor theme="4" tint="0.7999799847602844"/>
        <bgColor indexed="64"/>
      </patternFill>
    </fill>
    <fill>
      <patternFill patternType="solid">
        <fgColor rgb="FFFFC7CE"/>
        <bgColor indexed="64"/>
      </patternFill>
    </fill>
    <fill>
      <patternFill patternType="solid">
        <fgColor rgb="FFA5A5A5"/>
        <bgColor indexed="64"/>
      </patternFill>
    </fill>
    <fill>
      <patternFill patternType="solid">
        <fgColor theme="5" tint="0.7999799847602844"/>
        <bgColor indexed="64"/>
      </patternFill>
    </fill>
    <fill>
      <patternFill patternType="solid">
        <fgColor theme="7" tint="0.5999900102615356"/>
        <bgColor indexed="64"/>
      </patternFill>
    </fill>
    <fill>
      <patternFill patternType="solid">
        <fgColor theme="5" tint="0.5999900102615356"/>
        <bgColor indexed="64"/>
      </patternFill>
    </fill>
    <fill>
      <patternFill patternType="solid">
        <fgColor theme="6" tint="0.39998000860214233"/>
        <bgColor indexed="64"/>
      </patternFill>
    </fill>
    <fill>
      <patternFill patternType="solid">
        <fgColor rgb="FFFFFFCC"/>
        <bgColor indexed="64"/>
      </patternFill>
    </fill>
    <fill>
      <patternFill patternType="solid">
        <fgColor theme="9" tint="0.7999799847602844"/>
        <bgColor indexed="64"/>
      </patternFill>
    </fill>
    <fill>
      <patternFill patternType="solid">
        <fgColor theme="8"/>
        <bgColor indexed="64"/>
      </patternFill>
    </fill>
    <fill>
      <patternFill patternType="solid">
        <fgColor theme="9" tint="0.5999900102615356"/>
        <bgColor indexed="64"/>
      </patternFill>
    </fill>
    <fill>
      <patternFill patternType="solid">
        <fgColor theme="8" tint="0.5999900102615356"/>
        <bgColor indexed="64"/>
      </patternFill>
    </fill>
    <fill>
      <patternFill patternType="solid">
        <fgColor theme="9"/>
        <bgColor indexed="64"/>
      </patternFill>
    </fill>
    <fill>
      <patternFill patternType="solid">
        <fgColor theme="4" tint="0.5999900102615356"/>
        <bgColor indexed="64"/>
      </patternFill>
    </fill>
    <fill>
      <patternFill patternType="solid">
        <fgColor indexed="9"/>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right/>
      <top/>
      <bottom style="medium">
        <color theme="4"/>
      </bottom>
    </border>
    <border>
      <left style="thin">
        <color rgb="FFB2B2B2"/>
      </left>
      <right style="thin">
        <color rgb="FFB2B2B2"/>
      </right>
      <top style="thin">
        <color rgb="FFB2B2B2"/>
      </top>
      <bottom style="thin">
        <color rgb="FFB2B2B2"/>
      </bottom>
    </border>
    <border>
      <left/>
      <right/>
      <top/>
      <bottom style="medium">
        <color theme="4" tint="0.49998000264167786"/>
      </bottom>
    </border>
    <border>
      <left/>
      <right/>
      <top/>
      <bottom style="double">
        <color rgb="FFFF8001"/>
      </bottom>
    </border>
    <border>
      <left>
        <color indexed="63"/>
      </left>
      <right>
        <color indexed="63"/>
      </right>
      <top>
        <color indexed="63"/>
      </top>
      <bottom style="thin"/>
    </border>
    <border>
      <left style="thin"/>
      <right style="thin"/>
      <top style="thin"/>
      <bottom style="thin"/>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color indexed="63"/>
      </right>
      <top>
        <color indexed="63"/>
      </top>
      <bottom style="thin"/>
    </border>
    <border>
      <left>
        <color indexed="63"/>
      </left>
      <right>
        <color indexed="63"/>
      </right>
      <top style="thin"/>
      <bottom>
        <color indexed="63"/>
      </bottom>
    </border>
  </borders>
  <cellStyleXfs count="63">
    <xf numFmtId="0" fontId="0" fillId="0" borderId="0" applyProtection="0">
      <alignment/>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7" fillId="3" borderId="0" applyNumberFormat="0" applyBorder="0" applyAlignment="0" applyProtection="0"/>
    <xf numFmtId="0" fontId="36" fillId="4" borderId="0" applyNumberFormat="0" applyBorder="0" applyAlignment="0" applyProtection="0"/>
    <xf numFmtId="0" fontId="38" fillId="5" borderId="1" applyNumberFormat="0" applyAlignment="0" applyProtection="0"/>
    <xf numFmtId="0" fontId="37" fillId="6" borderId="0" applyNumberFormat="0" applyBorder="0" applyAlignment="0" applyProtection="0"/>
    <xf numFmtId="0" fontId="37" fillId="7" borderId="0" applyNumberFormat="0" applyBorder="0" applyAlignment="0" applyProtection="0"/>
    <xf numFmtId="44" fontId="0" fillId="0" borderId="0" applyFont="0" applyFill="0" applyBorder="0" applyAlignment="0" applyProtection="0"/>
    <xf numFmtId="0" fontId="36" fillId="8" borderId="0" applyNumberFormat="0" applyBorder="0" applyAlignment="0" applyProtection="0"/>
    <xf numFmtId="9" fontId="0" fillId="0" borderId="0" applyFont="0" applyFill="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9" fillId="14" borderId="1" applyNumberFormat="0" applyAlignment="0" applyProtection="0"/>
    <xf numFmtId="0" fontId="36" fillId="15" borderId="0" applyNumberFormat="0" applyBorder="0" applyAlignment="0" applyProtection="0"/>
    <xf numFmtId="0" fontId="40" fillId="16" borderId="0" applyNumberFormat="0" applyBorder="0" applyAlignment="0" applyProtection="0"/>
    <xf numFmtId="0" fontId="37" fillId="17" borderId="0" applyNumberFormat="0" applyBorder="0" applyAlignment="0" applyProtection="0"/>
    <xf numFmtId="0" fontId="41" fillId="18" borderId="0" applyNumberFormat="0" applyBorder="0" applyAlignment="0" applyProtection="0"/>
    <xf numFmtId="0" fontId="37" fillId="19" borderId="0" applyNumberFormat="0" applyBorder="0" applyAlignment="0" applyProtection="0"/>
    <xf numFmtId="0" fontId="42" fillId="0" borderId="2" applyNumberFormat="0" applyFill="0" applyAlignment="0" applyProtection="0"/>
    <xf numFmtId="0" fontId="43" fillId="20" borderId="0" applyNumberFormat="0" applyBorder="0" applyAlignment="0" applyProtection="0"/>
    <xf numFmtId="0" fontId="44" fillId="21" borderId="3" applyNumberFormat="0" applyAlignment="0" applyProtection="0"/>
    <xf numFmtId="0" fontId="45" fillId="14" borderId="4" applyNumberFormat="0" applyAlignment="0" applyProtection="0"/>
    <xf numFmtId="0" fontId="46" fillId="0" borderId="5" applyNumberFormat="0" applyFill="0" applyAlignment="0" applyProtection="0"/>
    <xf numFmtId="0" fontId="47" fillId="0" borderId="0" applyNumberFormat="0" applyFill="0" applyBorder="0" applyAlignment="0" applyProtection="0"/>
    <xf numFmtId="0" fontId="37" fillId="22" borderId="0" applyNumberFormat="0" applyBorder="0" applyAlignment="0" applyProtection="0"/>
    <xf numFmtId="0" fontId="48" fillId="0" borderId="0" applyNumberFormat="0" applyFill="0" applyBorder="0" applyAlignment="0" applyProtection="0"/>
    <xf numFmtId="42" fontId="0" fillId="0" borderId="0" applyFont="0" applyFill="0" applyBorder="0" applyAlignment="0" applyProtection="0"/>
    <xf numFmtId="0" fontId="37" fillId="23" borderId="0" applyNumberFormat="0" applyBorder="0" applyAlignment="0" applyProtection="0"/>
    <xf numFmtId="43"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37" fillId="24" borderId="0" applyNumberFormat="0" applyBorder="0" applyAlignment="0" applyProtection="0"/>
    <xf numFmtId="0" fontId="51" fillId="0" borderId="0" applyNumberFormat="0" applyFill="0" applyBorder="0" applyAlignment="0" applyProtection="0"/>
    <xf numFmtId="0" fontId="36" fillId="25" borderId="0" applyNumberFormat="0" applyBorder="0" applyAlignment="0" applyProtection="0"/>
    <xf numFmtId="0" fontId="52" fillId="26" borderId="6" applyNumberFormat="0" applyFont="0" applyAlignment="0" applyProtection="0"/>
    <xf numFmtId="0" fontId="37" fillId="27" borderId="0" applyNumberFormat="0" applyBorder="0" applyAlignment="0" applyProtection="0"/>
    <xf numFmtId="0" fontId="36" fillId="28" borderId="0" applyNumberFormat="0" applyBorder="0" applyAlignment="0" applyProtection="0"/>
    <xf numFmtId="0" fontId="37" fillId="29" borderId="0" applyNumberFormat="0" applyBorder="0" applyAlignment="0" applyProtection="0"/>
    <xf numFmtId="0" fontId="53" fillId="0" borderId="0" applyNumberFormat="0" applyFill="0" applyBorder="0" applyAlignment="0" applyProtection="0"/>
    <xf numFmtId="41" fontId="0" fillId="0" borderId="0" applyFont="0" applyFill="0" applyBorder="0" applyAlignment="0" applyProtection="0"/>
    <xf numFmtId="0" fontId="54" fillId="0" borderId="5" applyNumberFormat="0" applyFill="0" applyAlignment="0" applyProtection="0"/>
    <xf numFmtId="0" fontId="37" fillId="30" borderId="0" applyNumberFormat="0" applyBorder="0" applyAlignment="0" applyProtection="0"/>
    <xf numFmtId="0" fontId="48" fillId="0" borderId="7" applyNumberFormat="0" applyFill="0" applyAlignment="0" applyProtection="0"/>
    <xf numFmtId="0" fontId="36" fillId="31" borderId="0" applyNumberFormat="0" applyBorder="0" applyAlignment="0" applyProtection="0"/>
    <xf numFmtId="0" fontId="37" fillId="32" borderId="0" applyNumberFormat="0" applyBorder="0" applyAlignment="0" applyProtection="0"/>
    <xf numFmtId="0" fontId="55" fillId="0" borderId="8" applyNumberFormat="0" applyFill="0" applyAlignment="0" applyProtection="0"/>
  </cellStyleXfs>
  <cellXfs count="39">
    <xf numFmtId="0" fontId="0" fillId="0" borderId="0" xfId="0" applyAlignment="1" applyProtection="1">
      <alignment/>
      <protection/>
    </xf>
    <xf numFmtId="0" fontId="2" fillId="0" borderId="0" xfId="0" applyFont="1" applyAlignment="1" applyProtection="1">
      <alignment vertical="center"/>
      <protection/>
    </xf>
    <xf numFmtId="0" fontId="3"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horizontal="center"/>
      <protection/>
    </xf>
    <xf numFmtId="0" fontId="0" fillId="0" borderId="0" xfId="0" applyFont="1" applyAlignment="1" applyProtection="1">
      <alignment/>
      <protection/>
    </xf>
    <xf numFmtId="0" fontId="2" fillId="0" borderId="0" xfId="0" applyFont="1" applyAlignment="1" applyProtection="1">
      <alignment horizontal="left"/>
      <protection/>
    </xf>
    <xf numFmtId="0" fontId="5" fillId="0" borderId="0" xfId="0" applyFont="1" applyAlignment="1" applyProtection="1">
      <alignment horizontal="center" vertical="center"/>
      <protection/>
    </xf>
    <xf numFmtId="0" fontId="2" fillId="0" borderId="9" xfId="0" applyFont="1" applyBorder="1" applyAlignment="1" applyProtection="1">
      <alignment horizontal="left" vertical="center"/>
      <protection/>
    </xf>
    <xf numFmtId="0" fontId="2" fillId="0" borderId="9" xfId="0" applyFont="1" applyBorder="1" applyAlignment="1" applyProtection="1">
      <alignment horizontal="center" vertical="center"/>
      <protection/>
    </xf>
    <xf numFmtId="0" fontId="6" fillId="0" borderId="10" xfId="0" applyFont="1" applyBorder="1" applyAlignment="1" applyProtection="1">
      <alignment horizontal="center" vertical="center" wrapText="1"/>
      <protection/>
    </xf>
    <xf numFmtId="0" fontId="6" fillId="0" borderId="10" xfId="0" applyFont="1" applyBorder="1" applyAlignment="1" applyProtection="1">
      <alignment horizontal="center" vertical="center"/>
      <protection/>
    </xf>
    <xf numFmtId="0" fontId="2" fillId="0" borderId="10" xfId="0" applyFont="1" applyBorder="1" applyAlignment="1" applyProtection="1">
      <alignment horizontal="center" vertical="center"/>
      <protection/>
    </xf>
    <xf numFmtId="0" fontId="2" fillId="33" borderId="10" xfId="0" applyFont="1" applyFill="1" applyBorder="1" applyAlignment="1" applyProtection="1">
      <alignment horizontal="center" vertical="center"/>
      <protection/>
    </xf>
    <xf numFmtId="0" fontId="2" fillId="0" borderId="11" xfId="0" applyFont="1" applyBorder="1" applyAlignment="1" applyProtection="1">
      <alignment horizontal="center" vertical="center"/>
      <protection/>
    </xf>
    <xf numFmtId="0" fontId="2" fillId="0" borderId="12" xfId="0" applyFont="1" applyBorder="1" applyAlignment="1" applyProtection="1">
      <alignment horizontal="center" vertical="center" wrapText="1"/>
      <protection/>
    </xf>
    <xf numFmtId="0" fontId="2" fillId="0" borderId="13" xfId="0" applyFont="1" applyBorder="1" applyAlignment="1" applyProtection="1">
      <alignment horizontal="center" vertical="center"/>
      <protection/>
    </xf>
    <xf numFmtId="0" fontId="2" fillId="0" borderId="12" xfId="0" applyFont="1" applyBorder="1" applyAlignment="1" applyProtection="1">
      <alignment horizontal="center" vertical="center"/>
      <protection/>
    </xf>
    <xf numFmtId="0" fontId="2" fillId="0" borderId="14" xfId="0" applyFont="1" applyBorder="1" applyAlignment="1" applyProtection="1">
      <alignment horizontal="center" vertical="center"/>
      <protection/>
    </xf>
    <xf numFmtId="0" fontId="2" fillId="0" borderId="13" xfId="0" applyFont="1" applyBorder="1" applyAlignment="1" applyProtection="1">
      <alignment horizontal="center" vertical="center" wrapText="1"/>
      <protection/>
    </xf>
    <xf numFmtId="0" fontId="2" fillId="0" borderId="0" xfId="0" applyFont="1" applyAlignment="1" applyProtection="1">
      <alignment horizontal="center" vertical="center"/>
      <protection/>
    </xf>
    <xf numFmtId="0" fontId="2" fillId="0" borderId="9" xfId="0" applyFont="1" applyBorder="1" applyAlignment="1" applyProtection="1">
      <alignment horizontal="right" vertical="center"/>
      <protection/>
    </xf>
    <xf numFmtId="0" fontId="2" fillId="0" borderId="10" xfId="0" applyFont="1" applyBorder="1" applyAlignment="1" applyProtection="1">
      <alignment horizontal="center" vertical="center" wrapText="1"/>
      <protection/>
    </xf>
    <xf numFmtId="0" fontId="2" fillId="0" borderId="15" xfId="0" applyFont="1" applyBorder="1" applyAlignment="1" applyProtection="1">
      <alignment horizontal="center" vertical="center" wrapText="1"/>
      <protection/>
    </xf>
    <xf numFmtId="176" fontId="2" fillId="0" borderId="10" xfId="0" applyNumberFormat="1" applyFont="1" applyBorder="1" applyAlignment="1" applyProtection="1">
      <alignment horizontal="center" vertical="center"/>
      <protection/>
    </xf>
    <xf numFmtId="0" fontId="2" fillId="0" borderId="11" xfId="0" applyFont="1" applyBorder="1" applyAlignment="1" applyProtection="1">
      <alignment horizontal="center" vertical="center" wrapText="1"/>
      <protection/>
    </xf>
    <xf numFmtId="0" fontId="2" fillId="0" borderId="16" xfId="0" applyFont="1" applyBorder="1" applyAlignment="1" applyProtection="1">
      <alignment horizontal="center" vertical="center" wrapText="1"/>
      <protection/>
    </xf>
    <xf numFmtId="0" fontId="2" fillId="0" borderId="14" xfId="0" applyFont="1" applyBorder="1" applyAlignment="1" applyProtection="1">
      <alignment horizontal="center" vertical="center" wrapText="1"/>
      <protection/>
    </xf>
    <xf numFmtId="0" fontId="2" fillId="0" borderId="10" xfId="0" applyFont="1" applyBorder="1" applyAlignment="1" applyProtection="1">
      <alignment horizontal="center"/>
      <protection/>
    </xf>
    <xf numFmtId="0" fontId="2" fillId="0" borderId="0" xfId="0" applyFont="1" applyAlignment="1" applyProtection="1">
      <alignment horizontal="left" vertical="center"/>
      <protection/>
    </xf>
    <xf numFmtId="0" fontId="2" fillId="0" borderId="0" xfId="0" applyFont="1" applyAlignment="1" applyProtection="1">
      <alignment/>
      <protection/>
    </xf>
    <xf numFmtId="0" fontId="7" fillId="0" borderId="0" xfId="0" applyFont="1" applyAlignment="1" applyProtection="1">
      <alignment horizontal="center"/>
      <protection/>
    </xf>
    <xf numFmtId="0" fontId="8" fillId="0" borderId="0" xfId="0" applyFont="1" applyAlignment="1" applyProtection="1">
      <alignment horizontal="center"/>
      <protection/>
    </xf>
    <xf numFmtId="0" fontId="9" fillId="0" borderId="0" xfId="0" applyFont="1" applyAlignment="1" applyProtection="1">
      <alignment horizontal="center"/>
      <protection/>
    </xf>
    <xf numFmtId="0" fontId="10" fillId="0" borderId="0" xfId="0" applyFont="1" applyAlignment="1" applyProtection="1">
      <alignment horizontal="left"/>
      <protection/>
    </xf>
    <xf numFmtId="0" fontId="11" fillId="0" borderId="0" xfId="0" applyFont="1" applyAlignment="1" applyProtection="1">
      <alignment horizontal="center" vertical="center"/>
      <protection/>
    </xf>
    <xf numFmtId="0" fontId="12" fillId="0" borderId="0" xfId="0" applyFont="1" applyAlignment="1" applyProtection="1">
      <alignment horizontal="center"/>
      <protection/>
    </xf>
    <xf numFmtId="0" fontId="13" fillId="0" borderId="0" xfId="0" applyFont="1" applyAlignment="1" applyProtection="1">
      <alignment horizontal="center"/>
      <protection/>
    </xf>
    <xf numFmtId="0" fontId="10" fillId="0" borderId="0" xfId="0" applyFont="1" applyAlignment="1" applyProtection="1">
      <alignment horizontal="left" vertical="top" wrapText="1"/>
      <protection/>
    </xf>
  </cellXfs>
  <cellStyles count="49">
    <cellStyle name="Normal" xfId="0"/>
    <cellStyle name="60% - 强调文字颜色 6" xfId="15"/>
    <cellStyle name="20% - 强调文字颜色 4" xfId="16"/>
    <cellStyle name="强调文字颜色 4" xfId="17"/>
    <cellStyle name="输入" xfId="18"/>
    <cellStyle name="40% - 强调文字颜色 3" xfId="19"/>
    <cellStyle name="20% - 强调文字颜色 3" xfId="20"/>
    <cellStyle name="Currency" xfId="21"/>
    <cellStyle name="强调文字颜色 3" xfId="22"/>
    <cellStyle name="Percent" xfId="23"/>
    <cellStyle name="60% - 强调文字颜色 2" xfId="24"/>
    <cellStyle name="60% - 强调文字颜色 5" xfId="25"/>
    <cellStyle name="强调文字颜色 2" xfId="26"/>
    <cellStyle name="60% - 强调文字颜色 1" xfId="27"/>
    <cellStyle name="60% - 强调文字颜色 4" xfId="28"/>
    <cellStyle name="计算" xfId="29"/>
    <cellStyle name="强调文字颜色 1" xfId="30"/>
    <cellStyle name="适中" xfId="31"/>
    <cellStyle name="20% - 强调文字颜色 5" xfId="32"/>
    <cellStyle name="好" xfId="33"/>
    <cellStyle name="20% - 强调文字颜色 1" xfId="34"/>
    <cellStyle name="汇总" xfId="35"/>
    <cellStyle name="差" xfId="36"/>
    <cellStyle name="检查单元格" xfId="37"/>
    <cellStyle name="输出" xfId="38"/>
    <cellStyle name="标题 1" xfId="39"/>
    <cellStyle name="解释性文本" xfId="40"/>
    <cellStyle name="20% - 强调文字颜色 2" xfId="41"/>
    <cellStyle name="标题 4" xfId="42"/>
    <cellStyle name="Currency [0]" xfId="43"/>
    <cellStyle name="40% - 强调文字颜色 4" xfId="44"/>
    <cellStyle name="Comma" xfId="45"/>
    <cellStyle name="Followed Hyperlink" xfId="46"/>
    <cellStyle name="标题" xfId="47"/>
    <cellStyle name="40% - 强调文字颜色 2" xfId="48"/>
    <cellStyle name="警告文本" xfId="49"/>
    <cellStyle name="60% - 强调文字颜色 3" xfId="50"/>
    <cellStyle name="注释" xfId="51"/>
    <cellStyle name="20% - 强调文字颜色 6" xfId="52"/>
    <cellStyle name="强调文字颜色 5" xfId="53"/>
    <cellStyle name="40% - 强调文字颜色 6" xfId="54"/>
    <cellStyle name="Hyperlink" xfId="55"/>
    <cellStyle name="Comma [0]" xfId="56"/>
    <cellStyle name="标题 2" xfId="57"/>
    <cellStyle name="40% - 强调文字颜色 5" xfId="58"/>
    <cellStyle name="标题 3" xfId="59"/>
    <cellStyle name="强调文字颜色 6" xfId="60"/>
    <cellStyle name="40% - 强调文字颜色 1" xfId="61"/>
    <cellStyle name="链接单元格"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E33"/>
  <sheetViews>
    <sheetView zoomScale="70" zoomScaleNormal="70" workbookViewId="0" topLeftCell="A1">
      <selection activeCell="R17" sqref="R17"/>
    </sheetView>
  </sheetViews>
  <sheetFormatPr defaultColWidth="9.140625" defaultRowHeight="12.75"/>
  <cols>
    <col min="1" max="33" width="6.421875" style="5" bestFit="1" customWidth="1"/>
    <col min="34" max="16384" width="9.140625" style="5" customWidth="1"/>
  </cols>
  <sheetData>
    <row r="1" spans="1:24" ht="19.5" customHeight="1">
      <c r="A1" s="30" t="s">
        <v>0</v>
      </c>
      <c r="K1" s="37"/>
      <c r="L1" s="37"/>
      <c r="M1" s="37"/>
      <c r="N1" s="37"/>
      <c r="O1" s="37"/>
      <c r="P1" s="37"/>
      <c r="Q1" s="37"/>
      <c r="R1" s="37"/>
      <c r="S1" s="37"/>
      <c r="T1" s="37"/>
      <c r="U1" s="37"/>
      <c r="V1" s="37"/>
      <c r="W1" s="37"/>
      <c r="X1" s="37"/>
    </row>
    <row r="2" spans="18:24" ht="19.5" customHeight="1">
      <c r="R2" s="37"/>
      <c r="S2" s="37"/>
      <c r="T2" s="37"/>
      <c r="U2" s="37"/>
      <c r="V2" s="37"/>
      <c r="W2" s="37"/>
      <c r="X2" s="37"/>
    </row>
    <row r="3" spans="11:24" ht="19.5" customHeight="1">
      <c r="K3" s="38" t="s">
        <v>1</v>
      </c>
      <c r="L3" s="38"/>
      <c r="M3" s="38"/>
      <c r="N3" s="38"/>
      <c r="O3" s="38"/>
      <c r="P3" s="38"/>
      <c r="Q3" s="38"/>
      <c r="R3" s="38"/>
      <c r="S3" s="38"/>
      <c r="T3" s="38"/>
      <c r="U3" s="38"/>
      <c r="V3" s="38"/>
      <c r="W3" s="38"/>
      <c r="X3" s="38"/>
    </row>
    <row r="4" spans="11:24" ht="19.5" customHeight="1">
      <c r="K4" s="38"/>
      <c r="L4" s="38"/>
      <c r="M4" s="38"/>
      <c r="N4" s="38"/>
      <c r="O4" s="38"/>
      <c r="P4" s="38"/>
      <c r="Q4" s="38"/>
      <c r="R4" s="38"/>
      <c r="S4" s="38"/>
      <c r="T4" s="38"/>
      <c r="U4" s="38"/>
      <c r="V4" s="38"/>
      <c r="W4" s="38"/>
      <c r="X4" s="38"/>
    </row>
    <row r="5" spans="3:31" ht="19.5" customHeight="1">
      <c r="C5" s="31" t="s">
        <v>2</v>
      </c>
      <c r="D5" s="31"/>
      <c r="E5" s="31"/>
      <c r="F5" s="31"/>
      <c r="G5" s="31"/>
      <c r="H5" s="31"/>
      <c r="I5" s="31"/>
      <c r="J5" s="31"/>
      <c r="K5" s="31"/>
      <c r="L5" s="31"/>
      <c r="M5" s="31"/>
      <c r="N5" s="31"/>
      <c r="O5" s="31"/>
      <c r="P5" s="37"/>
      <c r="Q5" s="37"/>
      <c r="R5" s="37"/>
      <c r="S5" s="37" t="s">
        <v>3</v>
      </c>
      <c r="T5" s="37"/>
      <c r="U5" s="37"/>
      <c r="V5" s="37"/>
      <c r="W5" s="37"/>
      <c r="X5" s="37"/>
      <c r="Y5" s="37"/>
      <c r="Z5" s="37"/>
      <c r="AA5" s="37"/>
      <c r="AB5" s="37"/>
      <c r="AC5" s="37"/>
      <c r="AD5" s="37"/>
      <c r="AE5" s="37"/>
    </row>
    <row r="6" spans="3:29" ht="19.5" customHeight="1">
      <c r="C6" s="31"/>
      <c r="D6" s="31"/>
      <c r="E6" s="31"/>
      <c r="F6" s="31"/>
      <c r="G6" s="31"/>
      <c r="H6" s="31"/>
      <c r="I6" s="31"/>
      <c r="J6" s="31"/>
      <c r="K6" s="31"/>
      <c r="L6" s="31"/>
      <c r="M6" s="31"/>
      <c r="N6" s="31"/>
      <c r="O6" s="31"/>
      <c r="T6" s="38"/>
      <c r="U6" s="38"/>
      <c r="V6" s="38"/>
      <c r="W6" s="38"/>
      <c r="X6" s="38"/>
      <c r="Y6" s="38"/>
      <c r="Z6" s="38"/>
      <c r="AA6" s="38"/>
      <c r="AB6" s="38"/>
      <c r="AC6" s="38"/>
    </row>
    <row r="7" spans="3:31" ht="19.5" customHeight="1">
      <c r="C7" s="31"/>
      <c r="D7" s="31"/>
      <c r="E7" s="31"/>
      <c r="F7" s="31"/>
      <c r="G7" s="31"/>
      <c r="H7" s="31"/>
      <c r="I7" s="31"/>
      <c r="J7" s="31"/>
      <c r="K7" s="31"/>
      <c r="L7" s="31"/>
      <c r="M7" s="31"/>
      <c r="N7" s="31"/>
      <c r="O7" s="31"/>
      <c r="S7" s="38" t="s">
        <v>4</v>
      </c>
      <c r="T7" s="38"/>
      <c r="U7" s="38"/>
      <c r="V7" s="38"/>
      <c r="W7" s="38"/>
      <c r="X7" s="38"/>
      <c r="Y7" s="38"/>
      <c r="Z7" s="38"/>
      <c r="AA7" s="38"/>
      <c r="AB7" s="38"/>
      <c r="AC7" s="38"/>
      <c r="AD7" s="38"/>
      <c r="AE7" s="38"/>
    </row>
    <row r="8" spans="3:31" ht="19.5" customHeight="1">
      <c r="C8" s="32"/>
      <c r="S8" s="38"/>
      <c r="T8" s="38"/>
      <c r="U8" s="38"/>
      <c r="V8" s="38"/>
      <c r="W8" s="38"/>
      <c r="X8" s="38"/>
      <c r="Y8" s="38"/>
      <c r="Z8" s="38"/>
      <c r="AA8" s="38"/>
      <c r="AB8" s="38"/>
      <c r="AC8" s="38"/>
      <c r="AD8" s="38"/>
      <c r="AE8" s="38"/>
    </row>
    <row r="9" spans="3:31" ht="19.5" customHeight="1">
      <c r="C9" s="33" t="s">
        <v>5</v>
      </c>
      <c r="D9" s="33"/>
      <c r="E9" s="33"/>
      <c r="F9" s="33"/>
      <c r="G9" s="33"/>
      <c r="H9" s="33"/>
      <c r="I9" s="33"/>
      <c r="J9" s="33"/>
      <c r="K9" s="33"/>
      <c r="L9" s="33"/>
      <c r="M9" s="33"/>
      <c r="N9" s="33"/>
      <c r="O9" s="33"/>
      <c r="S9" s="38"/>
      <c r="T9" s="38"/>
      <c r="U9" s="38"/>
      <c r="V9" s="38"/>
      <c r="W9" s="38"/>
      <c r="X9" s="38"/>
      <c r="Y9" s="38"/>
      <c r="Z9" s="38"/>
      <c r="AA9" s="38"/>
      <c r="AB9" s="38"/>
      <c r="AC9" s="38"/>
      <c r="AD9" s="38"/>
      <c r="AE9" s="38"/>
    </row>
    <row r="10" spans="3:31" ht="19.5" customHeight="1">
      <c r="C10" s="33"/>
      <c r="D10" s="33"/>
      <c r="E10" s="33"/>
      <c r="F10" s="33"/>
      <c r="G10" s="33"/>
      <c r="H10" s="33"/>
      <c r="I10" s="33"/>
      <c r="J10" s="33"/>
      <c r="K10" s="33"/>
      <c r="L10" s="33"/>
      <c r="M10" s="33"/>
      <c r="N10" s="33"/>
      <c r="O10" s="33"/>
      <c r="S10" s="38"/>
      <c r="T10" s="38"/>
      <c r="U10" s="38"/>
      <c r="V10" s="38"/>
      <c r="W10" s="38"/>
      <c r="X10" s="38"/>
      <c r="Y10" s="38"/>
      <c r="Z10" s="38"/>
      <c r="AA10" s="38"/>
      <c r="AB10" s="38"/>
      <c r="AC10" s="38"/>
      <c r="AD10" s="38"/>
      <c r="AE10" s="38"/>
    </row>
    <row r="11" spans="3:31" ht="19.5" customHeight="1">
      <c r="C11" s="34"/>
      <c r="S11" s="38"/>
      <c r="T11" s="38"/>
      <c r="U11" s="38"/>
      <c r="V11" s="38"/>
      <c r="W11" s="38"/>
      <c r="X11" s="38"/>
      <c r="Y11" s="38"/>
      <c r="Z11" s="38"/>
      <c r="AA11" s="38"/>
      <c r="AB11" s="38"/>
      <c r="AC11" s="38"/>
      <c r="AD11" s="38"/>
      <c r="AE11" s="38"/>
    </row>
    <row r="12" spans="3:31" ht="19.5" customHeight="1">
      <c r="C12" s="34"/>
      <c r="S12" s="38"/>
      <c r="T12" s="38"/>
      <c r="U12" s="38"/>
      <c r="V12" s="38"/>
      <c r="W12" s="38"/>
      <c r="X12" s="38"/>
      <c r="Y12" s="38"/>
      <c r="Z12" s="38"/>
      <c r="AA12" s="38"/>
      <c r="AB12" s="38"/>
      <c r="AC12" s="38"/>
      <c r="AD12" s="38"/>
      <c r="AE12" s="38"/>
    </row>
    <row r="13" spans="3:31" ht="19.5" customHeight="1">
      <c r="C13" s="35" t="s">
        <v>6</v>
      </c>
      <c r="D13" s="35"/>
      <c r="E13" s="35"/>
      <c r="F13" s="35"/>
      <c r="G13" s="35"/>
      <c r="H13" s="35"/>
      <c r="I13" s="35"/>
      <c r="J13" s="35"/>
      <c r="K13" s="35"/>
      <c r="L13" s="35"/>
      <c r="M13" s="35"/>
      <c r="N13" s="35"/>
      <c r="O13" s="35"/>
      <c r="S13" s="38"/>
      <c r="T13" s="38"/>
      <c r="U13" s="38"/>
      <c r="V13" s="38"/>
      <c r="W13" s="38"/>
      <c r="X13" s="38"/>
      <c r="Y13" s="38"/>
      <c r="Z13" s="38"/>
      <c r="AA13" s="38"/>
      <c r="AB13" s="38"/>
      <c r="AC13" s="38"/>
      <c r="AD13" s="38"/>
      <c r="AE13" s="38"/>
    </row>
    <row r="14" spans="3:31" ht="19.5" customHeight="1">
      <c r="C14" s="35"/>
      <c r="D14" s="35"/>
      <c r="E14" s="35"/>
      <c r="F14" s="35"/>
      <c r="G14" s="35"/>
      <c r="H14" s="35"/>
      <c r="I14" s="35"/>
      <c r="J14" s="35"/>
      <c r="K14" s="35"/>
      <c r="L14" s="35"/>
      <c r="M14" s="35"/>
      <c r="N14" s="35"/>
      <c r="O14" s="35"/>
      <c r="S14" s="38"/>
      <c r="T14" s="38"/>
      <c r="U14" s="38"/>
      <c r="V14" s="38"/>
      <c r="W14" s="38"/>
      <c r="X14" s="38"/>
      <c r="Y14" s="38"/>
      <c r="Z14" s="38"/>
      <c r="AA14" s="38"/>
      <c r="AB14" s="38"/>
      <c r="AC14" s="38"/>
      <c r="AD14" s="38"/>
      <c r="AE14" s="38"/>
    </row>
    <row r="15" spans="3:31" ht="0.75" customHeight="1">
      <c r="C15" s="35"/>
      <c r="D15" s="35"/>
      <c r="E15" s="35"/>
      <c r="F15" s="35"/>
      <c r="G15" s="35"/>
      <c r="H15" s="35"/>
      <c r="I15" s="35"/>
      <c r="J15" s="35"/>
      <c r="K15" s="35"/>
      <c r="L15" s="35"/>
      <c r="M15" s="35"/>
      <c r="N15" s="35"/>
      <c r="O15" s="35"/>
      <c r="S15" s="38"/>
      <c r="T15" s="38"/>
      <c r="U15" s="38"/>
      <c r="V15" s="38"/>
      <c r="W15" s="38"/>
      <c r="X15" s="38"/>
      <c r="Y15" s="38"/>
      <c r="Z15" s="38"/>
      <c r="AA15" s="38"/>
      <c r="AB15" s="38"/>
      <c r="AC15" s="38"/>
      <c r="AD15" s="38"/>
      <c r="AE15" s="38"/>
    </row>
    <row r="16" spans="3:31" ht="12" customHeight="1">
      <c r="C16" s="34"/>
      <c r="S16" s="38"/>
      <c r="T16" s="38"/>
      <c r="U16" s="38"/>
      <c r="V16" s="38"/>
      <c r="W16" s="38"/>
      <c r="X16" s="38"/>
      <c r="Y16" s="38"/>
      <c r="Z16" s="38"/>
      <c r="AA16" s="38"/>
      <c r="AB16" s="38"/>
      <c r="AC16" s="38"/>
      <c r="AD16" s="38"/>
      <c r="AE16" s="38"/>
    </row>
    <row r="17" spans="3:31" ht="19.5" customHeight="1">
      <c r="C17" s="34"/>
      <c r="S17" s="38"/>
      <c r="T17" s="38"/>
      <c r="U17" s="38"/>
      <c r="V17" s="38"/>
      <c r="W17" s="38"/>
      <c r="X17" s="38"/>
      <c r="Y17" s="38"/>
      <c r="Z17" s="38"/>
      <c r="AA17" s="38"/>
      <c r="AB17" s="38"/>
      <c r="AC17" s="38"/>
      <c r="AD17" s="38"/>
      <c r="AE17" s="38"/>
    </row>
    <row r="18" spans="3:31" ht="19.5" customHeight="1">
      <c r="C18" s="34"/>
      <c r="S18" s="38"/>
      <c r="T18" s="38"/>
      <c r="U18" s="38"/>
      <c r="V18" s="38"/>
      <c r="W18" s="38"/>
      <c r="X18" s="38"/>
      <c r="Y18" s="38"/>
      <c r="Z18" s="38"/>
      <c r="AA18" s="38"/>
      <c r="AB18" s="38"/>
      <c r="AC18" s="38"/>
      <c r="AD18" s="38"/>
      <c r="AE18" s="38"/>
    </row>
    <row r="19" spans="3:31" ht="19.5" customHeight="1">
      <c r="C19" s="34"/>
      <c r="S19" s="38"/>
      <c r="T19" s="38"/>
      <c r="U19" s="38"/>
      <c r="V19" s="38"/>
      <c r="W19" s="38"/>
      <c r="X19" s="38"/>
      <c r="Y19" s="38"/>
      <c r="Z19" s="38"/>
      <c r="AA19" s="38"/>
      <c r="AB19" s="38"/>
      <c r="AC19" s="38"/>
      <c r="AD19" s="38"/>
      <c r="AE19" s="38"/>
    </row>
    <row r="20" spans="3:31" ht="19.5" customHeight="1">
      <c r="C20" s="34"/>
      <c r="S20" s="38"/>
      <c r="T20" s="38"/>
      <c r="U20" s="38"/>
      <c r="V20" s="38"/>
      <c r="W20" s="38"/>
      <c r="X20" s="38"/>
      <c r="Y20" s="38"/>
      <c r="Z20" s="38"/>
      <c r="AA20" s="38"/>
      <c r="AB20" s="38"/>
      <c r="AC20" s="38"/>
      <c r="AD20" s="38"/>
      <c r="AE20" s="38"/>
    </row>
    <row r="21" spans="3:31" ht="19.5" customHeight="1">
      <c r="C21" s="34"/>
      <c r="S21" s="38"/>
      <c r="T21" s="38"/>
      <c r="U21" s="38"/>
      <c r="V21" s="38"/>
      <c r="W21" s="38"/>
      <c r="X21" s="38"/>
      <c r="Y21" s="38"/>
      <c r="Z21" s="38"/>
      <c r="AA21" s="38"/>
      <c r="AB21" s="38"/>
      <c r="AC21" s="38"/>
      <c r="AD21" s="38"/>
      <c r="AE21" s="38"/>
    </row>
    <row r="22" spans="3:31" ht="19.5" customHeight="1">
      <c r="C22" s="34"/>
      <c r="S22" s="38"/>
      <c r="T22" s="38"/>
      <c r="U22" s="38"/>
      <c r="V22" s="38"/>
      <c r="W22" s="38"/>
      <c r="X22" s="38"/>
      <c r="Y22" s="38"/>
      <c r="Z22" s="38"/>
      <c r="AA22" s="38"/>
      <c r="AB22" s="38"/>
      <c r="AC22" s="38"/>
      <c r="AD22" s="38"/>
      <c r="AE22" s="38"/>
    </row>
    <row r="23" spans="3:31" ht="19.5" customHeight="1">
      <c r="C23" s="34"/>
      <c r="S23" s="38"/>
      <c r="T23" s="38"/>
      <c r="U23" s="38"/>
      <c r="V23" s="38"/>
      <c r="W23" s="38"/>
      <c r="X23" s="38"/>
      <c r="Y23" s="38"/>
      <c r="Z23" s="38"/>
      <c r="AA23" s="38"/>
      <c r="AB23" s="38"/>
      <c r="AC23" s="38"/>
      <c r="AD23" s="38"/>
      <c r="AE23" s="38"/>
    </row>
    <row r="24" spans="3:31" ht="19.5" customHeight="1">
      <c r="C24" s="34"/>
      <c r="S24" s="38"/>
      <c r="T24" s="38"/>
      <c r="U24" s="38"/>
      <c r="V24" s="38"/>
      <c r="W24" s="38"/>
      <c r="X24" s="38"/>
      <c r="Y24" s="38"/>
      <c r="Z24" s="38"/>
      <c r="AA24" s="38"/>
      <c r="AB24" s="38"/>
      <c r="AC24" s="38"/>
      <c r="AD24" s="38"/>
      <c r="AE24" s="38"/>
    </row>
    <row r="25" spans="3:31" ht="19.5" customHeight="1">
      <c r="C25" s="34"/>
      <c r="S25" s="38"/>
      <c r="T25" s="38"/>
      <c r="U25" s="38"/>
      <c r="V25" s="38"/>
      <c r="W25" s="38"/>
      <c r="X25" s="38"/>
      <c r="Y25" s="38"/>
      <c r="Z25" s="38"/>
      <c r="AA25" s="38"/>
      <c r="AB25" s="38"/>
      <c r="AC25" s="38"/>
      <c r="AD25" s="38"/>
      <c r="AE25" s="38"/>
    </row>
    <row r="26" spans="3:31" ht="19.5" customHeight="1">
      <c r="C26" s="34"/>
      <c r="S26" s="38"/>
      <c r="T26" s="38"/>
      <c r="U26" s="38"/>
      <c r="V26" s="38"/>
      <c r="W26" s="38"/>
      <c r="X26" s="38"/>
      <c r="Y26" s="38"/>
      <c r="Z26" s="38"/>
      <c r="AA26" s="38"/>
      <c r="AB26" s="38"/>
      <c r="AC26" s="38"/>
      <c r="AD26" s="38"/>
      <c r="AE26" s="38"/>
    </row>
    <row r="27" spans="19:31" ht="19.5" customHeight="1">
      <c r="S27" s="38"/>
      <c r="T27" s="38"/>
      <c r="U27" s="38"/>
      <c r="V27" s="38"/>
      <c r="W27" s="38"/>
      <c r="X27" s="38"/>
      <c r="Y27" s="38"/>
      <c r="Z27" s="38"/>
      <c r="AA27" s="38"/>
      <c r="AB27" s="38"/>
      <c r="AC27" s="38"/>
      <c r="AD27" s="38"/>
      <c r="AE27" s="38"/>
    </row>
    <row r="28" spans="3:31" ht="19.5" customHeight="1">
      <c r="C28" s="36" t="s">
        <v>7</v>
      </c>
      <c r="D28" s="36"/>
      <c r="E28" s="36"/>
      <c r="F28" s="36"/>
      <c r="G28" s="36"/>
      <c r="H28" s="36"/>
      <c r="I28" s="36"/>
      <c r="J28" s="36"/>
      <c r="K28" s="36"/>
      <c r="L28" s="36"/>
      <c r="M28" s="36"/>
      <c r="N28" s="36"/>
      <c r="O28" s="36"/>
      <c r="S28" s="38"/>
      <c r="T28" s="38"/>
      <c r="U28" s="38"/>
      <c r="V28" s="38"/>
      <c r="W28" s="38"/>
      <c r="X28" s="38"/>
      <c r="Y28" s="38"/>
      <c r="Z28" s="38"/>
      <c r="AA28" s="38"/>
      <c r="AB28" s="38"/>
      <c r="AC28" s="38"/>
      <c r="AD28" s="38"/>
      <c r="AE28" s="38"/>
    </row>
    <row r="29" spans="3:31" ht="19.5" customHeight="1">
      <c r="C29" s="36" t="s">
        <v>8</v>
      </c>
      <c r="D29" s="36"/>
      <c r="E29" s="36"/>
      <c r="F29" s="36"/>
      <c r="G29" s="36"/>
      <c r="H29" s="36"/>
      <c r="I29" s="36"/>
      <c r="J29" s="36"/>
      <c r="K29" s="36"/>
      <c r="L29" s="36"/>
      <c r="M29" s="36"/>
      <c r="N29" s="36"/>
      <c r="O29" s="36"/>
      <c r="S29" s="38"/>
      <c r="T29" s="38"/>
      <c r="U29" s="38"/>
      <c r="V29" s="38"/>
      <c r="W29" s="38"/>
      <c r="X29" s="38"/>
      <c r="Y29" s="38"/>
      <c r="Z29" s="38"/>
      <c r="AA29" s="38"/>
      <c r="AB29" s="38"/>
      <c r="AC29" s="38"/>
      <c r="AD29" s="38"/>
      <c r="AE29" s="38"/>
    </row>
    <row r="30" spans="19:31" ht="19.5" customHeight="1">
      <c r="S30" s="38"/>
      <c r="T30" s="38"/>
      <c r="U30" s="38"/>
      <c r="V30" s="38"/>
      <c r="W30" s="38"/>
      <c r="X30" s="38"/>
      <c r="Y30" s="38"/>
      <c r="Z30" s="38"/>
      <c r="AA30" s="38"/>
      <c r="AB30" s="38"/>
      <c r="AC30" s="38"/>
      <c r="AD30" s="38"/>
      <c r="AE30" s="38"/>
    </row>
    <row r="31" spans="19:31" ht="19.5" customHeight="1">
      <c r="S31" s="38"/>
      <c r="T31" s="38"/>
      <c r="U31" s="38"/>
      <c r="V31" s="38"/>
      <c r="W31" s="38"/>
      <c r="X31" s="38"/>
      <c r="Y31" s="38"/>
      <c r="Z31" s="38"/>
      <c r="AA31" s="38"/>
      <c r="AB31" s="38"/>
      <c r="AC31" s="38"/>
      <c r="AD31" s="38"/>
      <c r="AE31" s="38"/>
    </row>
    <row r="32" spans="1:10" ht="19.5" customHeight="1">
      <c r="A32" s="36"/>
      <c r="B32" s="36"/>
      <c r="C32" s="36"/>
      <c r="D32" s="36"/>
      <c r="E32" s="36"/>
      <c r="F32" s="36"/>
      <c r="G32" s="36"/>
      <c r="H32" s="36"/>
      <c r="I32" s="36"/>
      <c r="J32" s="36"/>
    </row>
    <row r="33" spans="1:10" ht="19.5" customHeight="1">
      <c r="A33" s="36"/>
      <c r="B33" s="36"/>
      <c r="C33" s="36"/>
      <c r="D33" s="36"/>
      <c r="E33" s="36"/>
      <c r="F33" s="36"/>
      <c r="G33" s="36"/>
      <c r="H33" s="36"/>
      <c r="I33" s="36"/>
      <c r="J33" s="36"/>
    </row>
    <row r="34" ht="19.5" customHeight="1"/>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sheetData>
  <sheetProtection/>
  <mergeCells count="9">
    <mergeCell ref="S5:AE5"/>
    <mergeCell ref="C28:L28"/>
    <mergeCell ref="C29:L29"/>
    <mergeCell ref="A32:J32"/>
    <mergeCell ref="A33:J33"/>
    <mergeCell ref="C5:L7"/>
    <mergeCell ref="C9:L10"/>
    <mergeCell ref="S7:AE31"/>
    <mergeCell ref="C13:M15"/>
  </mergeCells>
  <printOptions/>
  <pageMargins left="0.7006068867961253" right="0.7006068867961253" top="0.7519893289551021" bottom="0.7519893289551021" header="0.29926813962891347" footer="0.29926813962891347"/>
  <pageSetup horizontalDpi="600" verticalDpi="600" orientation="landscape" paperSize="9" scale="70"/>
</worksheet>
</file>

<file path=xl/worksheets/sheet2.xml><?xml version="1.0" encoding="utf-8"?>
<worksheet xmlns="http://schemas.openxmlformats.org/spreadsheetml/2006/main" xmlns:r="http://schemas.openxmlformats.org/officeDocument/2006/relationships">
  <dimension ref="A1:O36"/>
  <sheetViews>
    <sheetView tabSelected="1" workbookViewId="0" topLeftCell="A1">
      <selection activeCell="F14" sqref="F14"/>
    </sheetView>
  </sheetViews>
  <sheetFormatPr defaultColWidth="9.140625" defaultRowHeight="12.75"/>
  <cols>
    <col min="1" max="1" width="4.57421875" style="3" bestFit="1" customWidth="1"/>
    <col min="2" max="2" width="19.8515625" style="3" bestFit="1" customWidth="1"/>
    <col min="3" max="3" width="24.28125" style="3" bestFit="1" customWidth="1"/>
    <col min="4" max="4" width="4.28125" style="4" bestFit="1" customWidth="1"/>
    <col min="5" max="15" width="8.28125" style="3" bestFit="1" customWidth="1"/>
    <col min="16" max="238" width="4.28125" style="5" bestFit="1" customWidth="1"/>
    <col min="239" max="16384" width="9.140625" style="5" customWidth="1"/>
  </cols>
  <sheetData>
    <row r="1" spans="1:2" ht="12.75" customHeight="1">
      <c r="A1" s="6" t="s">
        <v>9</v>
      </c>
      <c r="B1" s="6"/>
    </row>
    <row r="2" spans="1:15" ht="21.75" customHeight="1">
      <c r="A2" s="7" t="str">
        <f>'表1（除税价）'!A2:O2</f>
        <v>漳州市2023年9月份交通工程地方材料价格信息表（仅供参考）</v>
      </c>
      <c r="B2" s="7"/>
      <c r="C2" s="7"/>
      <c r="D2" s="7"/>
      <c r="E2" s="7"/>
      <c r="F2" s="7"/>
      <c r="G2" s="7"/>
      <c r="H2" s="7"/>
      <c r="I2" s="7"/>
      <c r="J2" s="7"/>
      <c r="K2" s="7"/>
      <c r="L2" s="7"/>
      <c r="M2" s="7"/>
      <c r="N2" s="7"/>
      <c r="O2" s="7"/>
    </row>
    <row r="3" spans="1:15" s="1" customFormat="1" ht="18" customHeight="1">
      <c r="A3" s="8" t="s">
        <v>10</v>
      </c>
      <c r="B3" s="8"/>
      <c r="C3" s="8"/>
      <c r="D3" s="9" t="str">
        <f>'表1（除税价）'!D3:J3</f>
        <v>                                                                                               </v>
      </c>
      <c r="E3" s="9"/>
      <c r="F3" s="9"/>
      <c r="G3" s="9"/>
      <c r="H3" s="9"/>
      <c r="I3" s="9" t="str">
        <f>'表1（除税价）'!I3:U3</f>
        <v>      发布时间：2023年9月27日            单位：元     </v>
      </c>
      <c r="J3" s="9"/>
      <c r="K3" s="9"/>
      <c r="L3" s="9"/>
      <c r="M3" s="9"/>
      <c r="N3" s="9"/>
      <c r="O3" s="9"/>
    </row>
    <row r="4" spans="1:15" ht="13.5" customHeight="1">
      <c r="A4" s="10" t="s">
        <v>11</v>
      </c>
      <c r="B4" s="11" t="s">
        <v>12</v>
      </c>
      <c r="C4" s="11" t="s">
        <v>13</v>
      </c>
      <c r="D4" s="11" t="s">
        <v>14</v>
      </c>
      <c r="E4" s="10" t="s">
        <v>15</v>
      </c>
      <c r="F4" s="10" t="s">
        <v>16</v>
      </c>
      <c r="G4" s="11" t="s">
        <v>17</v>
      </c>
      <c r="H4" s="11" t="s">
        <v>18</v>
      </c>
      <c r="I4" s="11" t="s">
        <v>19</v>
      </c>
      <c r="J4" s="11" t="s">
        <v>20</v>
      </c>
      <c r="K4" s="11" t="s">
        <v>21</v>
      </c>
      <c r="L4" s="11" t="s">
        <v>22</v>
      </c>
      <c r="M4" s="11" t="s">
        <v>23</v>
      </c>
      <c r="N4" s="11" t="s">
        <v>24</v>
      </c>
      <c r="O4" s="11" t="s">
        <v>25</v>
      </c>
    </row>
    <row r="5" spans="1:15" ht="12.75" customHeight="1">
      <c r="A5" s="12">
        <v>1</v>
      </c>
      <c r="B5" s="12" t="s">
        <v>26</v>
      </c>
      <c r="C5" s="12" t="s">
        <v>27</v>
      </c>
      <c r="D5" s="12" t="s">
        <v>28</v>
      </c>
      <c r="E5" s="12">
        <f>'表1（除税价）'!E5*1.03</f>
        <v>128.75</v>
      </c>
      <c r="F5" s="12">
        <f>'表1（除税价）'!F5*1.03</f>
        <v>133.9</v>
      </c>
      <c r="G5" s="12">
        <f>'表1（除税价）'!G5*1.03</f>
        <v>128.75</v>
      </c>
      <c r="H5" s="12">
        <f>'表1（除税价）'!H5*1.03</f>
        <v>144.20000000000002</v>
      </c>
      <c r="I5" s="12">
        <f>'表1（除税价）'!I5*1.03</f>
        <v>206</v>
      </c>
      <c r="J5" s="12">
        <f>'表1（除税价）'!J5*1.03</f>
        <v>247.20000000000002</v>
      </c>
      <c r="K5" s="12">
        <f>'表1（除税价）'!K5*1.03</f>
        <v>226.6</v>
      </c>
      <c r="L5" s="12">
        <f>'表1（除税价）'!L5*1.03</f>
        <v>154.5</v>
      </c>
      <c r="M5" s="12">
        <f>'表1（除税价）'!M5*1.03</f>
        <v>154.5</v>
      </c>
      <c r="N5" s="12">
        <f>'表1（除税价）'!N5*1.03</f>
        <v>164.8</v>
      </c>
      <c r="O5" s="12">
        <f>'表1（除税价）'!O5*1.03</f>
        <v>173.04</v>
      </c>
    </row>
    <row r="6" spans="1:15" ht="12.75" customHeight="1">
      <c r="A6" s="12">
        <v>2</v>
      </c>
      <c r="B6" s="12" t="s">
        <v>29</v>
      </c>
      <c r="C6" s="12" t="s">
        <v>30</v>
      </c>
      <c r="D6" s="12" t="s">
        <v>28</v>
      </c>
      <c r="E6" s="12">
        <f>'表1（除税价）'!E6*1.03</f>
        <v>97.85000000000001</v>
      </c>
      <c r="F6" s="12">
        <f>'表1（除税价）'!F6*1.03</f>
        <v>108.15</v>
      </c>
      <c r="G6" s="12">
        <f>'表1（除税价）'!G6*1.03</f>
        <v>92.7</v>
      </c>
      <c r="H6" s="12">
        <f>'表1（除税价）'!H6*1.03</f>
        <v>116.39</v>
      </c>
      <c r="I6" s="12">
        <f>'表1（除税价）'!I6*1.03</f>
        <v>130.81</v>
      </c>
      <c r="J6" s="12">
        <f>'表1（除税价）'!J6*1.03</f>
        <v>164.8</v>
      </c>
      <c r="K6" s="12">
        <f>'表1（除税价）'!K6*1.03</f>
        <v>133.9</v>
      </c>
      <c r="L6" s="12">
        <f>'表1（除税价）'!L6*1.03</f>
        <v>123.60000000000001</v>
      </c>
      <c r="M6" s="12">
        <f>'表1（除税价）'!M6*1.03</f>
        <v>118.45</v>
      </c>
      <c r="N6" s="12">
        <f>'表1（除税价）'!N6*1.03</f>
        <v>108.15</v>
      </c>
      <c r="O6" s="12">
        <f>'表1（除税价）'!O6*1.03</f>
        <v>118.45</v>
      </c>
    </row>
    <row r="7" spans="1:15" ht="12.75" customHeight="1">
      <c r="A7" s="12">
        <v>3</v>
      </c>
      <c r="B7" s="12" t="s">
        <v>31</v>
      </c>
      <c r="C7" s="12" t="s">
        <v>32</v>
      </c>
      <c r="D7" s="12" t="s">
        <v>28</v>
      </c>
      <c r="E7" s="12">
        <f>'表1（除税价）'!E7*1.03</f>
        <v>26.78</v>
      </c>
      <c r="F7" s="12">
        <f>'表1（除税价）'!F7*1.03</f>
        <v>28.84</v>
      </c>
      <c r="G7" s="12">
        <f>'表1（除税价）'!G7*1.03</f>
        <v>26.78</v>
      </c>
      <c r="H7" s="12">
        <f>'表1（除税价）'!H7*1.03</f>
        <v>27.810000000000002</v>
      </c>
      <c r="I7" s="12">
        <f>'表1（除税价）'!I7*1.03</f>
        <v>30.900000000000002</v>
      </c>
      <c r="J7" s="12">
        <f>'表1（除税价）'!J7*1.03</f>
        <v>45.32</v>
      </c>
      <c r="K7" s="12">
        <f>'表1（除税价）'!K7*1.03</f>
        <v>30.900000000000002</v>
      </c>
      <c r="L7" s="12">
        <f>'表1（除税价）'!L7*1.03</f>
        <v>25.75</v>
      </c>
      <c r="M7" s="12">
        <f>'表1（除税价）'!M7*1.03</f>
        <v>25.75</v>
      </c>
      <c r="N7" s="12">
        <f>'表1（除税价）'!N7*1.03</f>
        <v>20.6</v>
      </c>
      <c r="O7" s="12">
        <f>'表1（除税价）'!O7*1.03</f>
        <v>20.6</v>
      </c>
    </row>
    <row r="8" spans="1:15" ht="12.75" customHeight="1">
      <c r="A8" s="12">
        <v>4</v>
      </c>
      <c r="B8" s="12" t="s">
        <v>33</v>
      </c>
      <c r="C8" s="12" t="s">
        <v>34</v>
      </c>
      <c r="D8" s="12" t="s">
        <v>28</v>
      </c>
      <c r="E8" s="12">
        <f>'表1（除税价）'!E8*1.03</f>
        <v>82.4</v>
      </c>
      <c r="F8" s="12">
        <f>'表1（除税价）'!F8*1.03</f>
        <v>99.91</v>
      </c>
      <c r="G8" s="12">
        <f>'表1（除税价）'!G8*1.03</f>
        <v>72.10000000000001</v>
      </c>
      <c r="H8" s="12">
        <f>'表1（除税价）'!H8*1.03</f>
        <v>65.92</v>
      </c>
      <c r="I8" s="12">
        <f>'表1（除税价）'!I8*1.03</f>
        <v>106.09</v>
      </c>
      <c r="J8" s="12">
        <f>'表1（除税价）'!J8*1.03</f>
        <v>144.20000000000002</v>
      </c>
      <c r="K8" s="12">
        <f>'表1（除税价）'!K8*1.03</f>
        <v>123.60000000000001</v>
      </c>
      <c r="L8" s="12">
        <f>'表1（除税价）'!L8*1.03</f>
        <v>77.25</v>
      </c>
      <c r="M8" s="12">
        <f>'表1（除税价）'!M8*1.03</f>
        <v>77.25</v>
      </c>
      <c r="N8" s="12">
        <f>'表1（除税价）'!N8*1.03</f>
        <v>72.10000000000001</v>
      </c>
      <c r="O8" s="12">
        <f>'表1（除税价）'!O8*1.03</f>
        <v>77.25</v>
      </c>
    </row>
    <row r="9" spans="1:15" ht="12.75" customHeight="1">
      <c r="A9" s="12">
        <v>5</v>
      </c>
      <c r="B9" s="12" t="s">
        <v>35</v>
      </c>
      <c r="C9" s="12" t="s">
        <v>36</v>
      </c>
      <c r="D9" s="12" t="s">
        <v>28</v>
      </c>
      <c r="E9" s="12">
        <f>'表1（除税价）'!E9*1.03</f>
        <v>65.92</v>
      </c>
      <c r="F9" s="12">
        <f>'表1（除税价）'!F9*1.03</f>
        <v>72.10000000000001</v>
      </c>
      <c r="G9" s="12">
        <f>'表1（除税价）'!G9*1.03</f>
        <v>65.92</v>
      </c>
      <c r="H9" s="12">
        <f>'表1（除税价）'!H9*1.03</f>
        <v>65.92</v>
      </c>
      <c r="I9" s="12">
        <f>'表1（除税价）'!I9*1.03</f>
        <v>71.07000000000001</v>
      </c>
      <c r="J9" s="12">
        <f>'表1（除税价）'!J9*1.03</f>
        <v>85.49000000000001</v>
      </c>
      <c r="K9" s="12">
        <f>'表1（除税价）'!K9*1.03</f>
        <v>103</v>
      </c>
      <c r="L9" s="12">
        <f>'表1（除税价）'!L9*1.03</f>
        <v>77.25</v>
      </c>
      <c r="M9" s="12">
        <f>'表1（除税价）'!M9*1.03</f>
        <v>77.25</v>
      </c>
      <c r="N9" s="12">
        <f>'表1（除税价）'!N9*1.03</f>
        <v>87.55</v>
      </c>
      <c r="O9" s="12">
        <f>'表1（除税价）'!O9*1.03</f>
        <v>66.95</v>
      </c>
    </row>
    <row r="10" spans="1:15" ht="12.75" customHeight="1">
      <c r="A10" s="12">
        <v>6</v>
      </c>
      <c r="B10" s="12" t="s">
        <v>37</v>
      </c>
      <c r="C10" s="12" t="s">
        <v>38</v>
      </c>
      <c r="D10" s="12" t="s">
        <v>28</v>
      </c>
      <c r="E10" s="12">
        <f>'表1（除税价）'!E10*1.03</f>
        <v>82.4</v>
      </c>
      <c r="F10" s="12">
        <f>'表1（除税价）'!F10*1.03</f>
        <v>74.16</v>
      </c>
      <c r="G10" s="12">
        <f>'表1（除税价）'!G10*1.03</f>
        <v>90.64</v>
      </c>
      <c r="H10" s="12">
        <f>'表1（除税价）'!H10*1.03</f>
        <v>56.65</v>
      </c>
      <c r="I10" s="12">
        <f>'表1（除税价）'!I10*1.03</f>
        <v>73.13</v>
      </c>
      <c r="J10" s="12">
        <f>'表1（除税价）'!J10*1.03</f>
        <v>105.06</v>
      </c>
      <c r="K10" s="12">
        <f>'表1（除税价）'!K10*1.03</f>
        <v>90.64</v>
      </c>
      <c r="L10" s="12">
        <f>'表1（除税价）'!L10*1.03</f>
        <v>66.95</v>
      </c>
      <c r="M10" s="12">
        <f>'表1（除税价）'!M10*1.03</f>
        <v>72.10000000000001</v>
      </c>
      <c r="N10" s="12">
        <f>'表1（除税价）'!N10*1.03</f>
        <v>70.04</v>
      </c>
      <c r="O10" s="12">
        <f>'表1（除税价）'!O10*1.03</f>
        <v>61.800000000000004</v>
      </c>
    </row>
    <row r="11" spans="1:15" ht="12.75" customHeight="1">
      <c r="A11" s="12">
        <v>7</v>
      </c>
      <c r="B11" s="12" t="s">
        <v>39</v>
      </c>
      <c r="C11" s="12" t="s">
        <v>40</v>
      </c>
      <c r="D11" s="12" t="s">
        <v>28</v>
      </c>
      <c r="E11" s="12">
        <f>'表1（除税价）'!E11*1.03</f>
        <v>100.94</v>
      </c>
      <c r="F11" s="12">
        <f>'表1（除税价）'!F11*1.03</f>
        <v>100.94</v>
      </c>
      <c r="G11" s="12">
        <f>'表1（除税价）'!G11*1.03</f>
        <v>105.06</v>
      </c>
      <c r="H11" s="12">
        <f>'表1（除税价）'!H11*1.03</f>
        <v>108.15</v>
      </c>
      <c r="I11" s="12">
        <f>'表1（除税价）'!I11*1.03</f>
        <v>123.60000000000001</v>
      </c>
      <c r="J11" s="12">
        <f>'表1（除税价）'!J11*1.03</f>
        <v>159.65</v>
      </c>
      <c r="K11" s="12">
        <f>'表1（除税价）'!K11*1.03</f>
        <v>123.60000000000001</v>
      </c>
      <c r="L11" s="12">
        <f>'表1（除税价）'!L11*1.03</f>
        <v>123.60000000000001</v>
      </c>
      <c r="M11" s="12">
        <f>'表1（除税价）'!M11*1.03</f>
        <v>123.60000000000001</v>
      </c>
      <c r="N11" s="12">
        <f>'表1（除税价）'!N11*1.03</f>
        <v>108.15</v>
      </c>
      <c r="O11" s="12">
        <f>'表1（除税价）'!O11*1.03</f>
        <v>123.60000000000001</v>
      </c>
    </row>
    <row r="12" spans="1:15" ht="12.75" customHeight="1">
      <c r="A12" s="12">
        <v>8</v>
      </c>
      <c r="B12" s="12" t="s">
        <v>41</v>
      </c>
      <c r="C12" s="12" t="s">
        <v>42</v>
      </c>
      <c r="D12" s="12" t="s">
        <v>28</v>
      </c>
      <c r="E12" s="12">
        <f>'表1（除税价）'!E12*1.03</f>
        <v>100.94</v>
      </c>
      <c r="F12" s="12">
        <f>'表1（除税价）'!F12*1.03</f>
        <v>100.94</v>
      </c>
      <c r="G12" s="12">
        <f>'表1（除税价）'!G12*1.03</f>
        <v>105.06</v>
      </c>
      <c r="H12" s="12">
        <f>'表1（除税价）'!H12*1.03</f>
        <v>108.15</v>
      </c>
      <c r="I12" s="12">
        <f>'表1（除税价）'!I12*1.03</f>
        <v>123.60000000000001</v>
      </c>
      <c r="J12" s="12">
        <f>'表1（除税价）'!J12*1.03</f>
        <v>159.65</v>
      </c>
      <c r="K12" s="12">
        <f>'表1（除税价）'!K12*1.03</f>
        <v>123.60000000000001</v>
      </c>
      <c r="L12" s="12">
        <f>'表1（除税价）'!L12*1.03</f>
        <v>123.60000000000001</v>
      </c>
      <c r="M12" s="12">
        <f>'表1（除税价）'!M12*1.03</f>
        <v>123.60000000000001</v>
      </c>
      <c r="N12" s="12">
        <f>'表1（除税价）'!N12*1.03</f>
        <v>113.3</v>
      </c>
      <c r="O12" s="12">
        <f>'表1（除税价）'!O12*1.03</f>
        <v>123.60000000000001</v>
      </c>
    </row>
    <row r="13" spans="1:15" ht="12.75" customHeight="1">
      <c r="A13" s="12">
        <v>9</v>
      </c>
      <c r="B13" s="12" t="s">
        <v>43</v>
      </c>
      <c r="C13" s="12" t="s">
        <v>34</v>
      </c>
      <c r="D13" s="12" t="s">
        <v>28</v>
      </c>
      <c r="E13" s="12">
        <f>'表1（除税价）'!E13*1.03</f>
        <v>94.76</v>
      </c>
      <c r="F13" s="12">
        <f>'表1（除税价）'!F13*1.03</f>
        <v>94.76</v>
      </c>
      <c r="G13" s="12">
        <f>'表1（除税价）'!G13*1.03</f>
        <v>97.85000000000001</v>
      </c>
      <c r="H13" s="12">
        <f>'表1（除税价）'!H13*1.03</f>
        <v>108.15</v>
      </c>
      <c r="I13" s="12">
        <f>'表1（除税价）'!I13*1.03</f>
        <v>118.45</v>
      </c>
      <c r="J13" s="12">
        <f>'表1（除税价）'!J13*1.03</f>
        <v>149.35</v>
      </c>
      <c r="K13" s="12">
        <f>'表1（除税价）'!K13*1.03</f>
        <v>123.60000000000001</v>
      </c>
      <c r="L13" s="12">
        <f>'表1（除税价）'!L13*1.03</f>
        <v>118.45</v>
      </c>
      <c r="M13" s="12">
        <f>'表1（除税价）'!M13*1.03</f>
        <v>113.3</v>
      </c>
      <c r="N13" s="12">
        <f>'表1（除税价）'!N13*1.03</f>
        <v>113.3</v>
      </c>
      <c r="O13" s="12">
        <f>'表1（除税价）'!O13*1.03</f>
        <v>118.45</v>
      </c>
    </row>
    <row r="14" spans="1:15" ht="12.75" customHeight="1">
      <c r="A14" s="12">
        <v>10</v>
      </c>
      <c r="B14" s="12" t="s">
        <v>44</v>
      </c>
      <c r="C14" s="12" t="s">
        <v>45</v>
      </c>
      <c r="D14" s="12" t="s">
        <v>28</v>
      </c>
      <c r="E14" s="12">
        <f>'表1（除税价）'!E14*1.03</f>
        <v>92.7</v>
      </c>
      <c r="F14" s="12">
        <f>'表1（除税价）'!F14*1.03</f>
        <v>92.7</v>
      </c>
      <c r="G14" s="12">
        <f>'表1（除税价）'!G14*1.03</f>
        <v>92.7</v>
      </c>
      <c r="H14" s="12">
        <f>'表1（除税价）'!H14*1.03</f>
        <v>100.94</v>
      </c>
      <c r="I14" s="12">
        <f>'表1（除税价）'!I14*1.03</f>
        <v>108.15</v>
      </c>
      <c r="J14" s="12">
        <f>'表1（除税价）'!J14*1.03</f>
        <v>144.20000000000002</v>
      </c>
      <c r="K14" s="12">
        <f>'表1（除税价）'!K14*1.03</f>
        <v>118.45</v>
      </c>
      <c r="L14" s="12">
        <f>'表1（除税价）'!L14*1.03</f>
        <v>113.3</v>
      </c>
      <c r="M14" s="12">
        <f>'表1（除税价）'!M14*1.03</f>
        <v>103</v>
      </c>
      <c r="N14" s="12">
        <f>'表1（除税价）'!N14*1.03</f>
        <v>113.3</v>
      </c>
      <c r="O14" s="12">
        <f>'表1（除税价）'!O14*1.03</f>
        <v>113.3</v>
      </c>
    </row>
    <row r="15" spans="1:15" ht="12.75" customHeight="1">
      <c r="A15" s="12">
        <v>11</v>
      </c>
      <c r="B15" s="13" t="s">
        <v>46</v>
      </c>
      <c r="C15" s="13" t="s">
        <v>40</v>
      </c>
      <c r="D15" s="12" t="s">
        <v>28</v>
      </c>
      <c r="E15" s="12">
        <f>'表1（除税价）'!E15*1.03</f>
        <v>108.15</v>
      </c>
      <c r="F15" s="12">
        <f>'表1（除税价）'!F15*1.03</f>
        <v>108.15</v>
      </c>
      <c r="G15" s="12">
        <f>'表1（除税价）'!G15*1.03</f>
        <v>111.24000000000001</v>
      </c>
      <c r="H15" s="12">
        <f>'表1（除税价）'!H15*1.03</f>
        <v>126.69</v>
      </c>
      <c r="I15" s="12">
        <f>'表1（除税价）'!I15*1.03</f>
        <v>126.69</v>
      </c>
      <c r="J15" s="12">
        <f>'表1（除税价）'!J15*1.03</f>
        <v>159.65</v>
      </c>
      <c r="K15" s="12">
        <f>'表1（除税价）'!K15*1.03</f>
        <v>133.9</v>
      </c>
      <c r="L15" s="12">
        <f>'表1（除税价）'!L15*1.03</f>
        <v>123.60000000000001</v>
      </c>
      <c r="M15" s="12">
        <f>'表1（除税价）'!M15*1.03</f>
        <v>123.60000000000001</v>
      </c>
      <c r="N15" s="12">
        <f>'表1（除税价）'!N15*1.03</f>
        <v>128.75</v>
      </c>
      <c r="O15" s="12">
        <f>'表1（除税价）'!O15*1.03</f>
        <v>123.60000000000001</v>
      </c>
    </row>
    <row r="16" spans="1:15" ht="12.75" customHeight="1">
      <c r="A16" s="12">
        <v>12</v>
      </c>
      <c r="B16" s="13" t="s">
        <v>47</v>
      </c>
      <c r="C16" s="13" t="s">
        <v>42</v>
      </c>
      <c r="D16" s="12" t="s">
        <v>28</v>
      </c>
      <c r="E16" s="12">
        <f>'表1（除税价）'!E16*1.03</f>
        <v>108.15</v>
      </c>
      <c r="F16" s="12">
        <f>'表1（除税价）'!F16*1.03</f>
        <v>108.15</v>
      </c>
      <c r="G16" s="12">
        <f>'表1（除税价）'!G16*1.03</f>
        <v>108.15</v>
      </c>
      <c r="H16" s="12">
        <f>'表1（除税价）'!H16*1.03</f>
        <v>126.69</v>
      </c>
      <c r="I16" s="12">
        <f>'表1（除税价）'!I16*1.03</f>
        <v>126.69</v>
      </c>
      <c r="J16" s="12">
        <f>'表1（除税价）'!J16*1.03</f>
        <v>159.65</v>
      </c>
      <c r="K16" s="12">
        <f>'表1（除税价）'!K16*1.03</f>
        <v>133.9</v>
      </c>
      <c r="L16" s="12">
        <f>'表1（除税价）'!L16*1.03</f>
        <v>123.60000000000001</v>
      </c>
      <c r="M16" s="12">
        <f>'表1（除税价）'!M16*1.03</f>
        <v>123.60000000000001</v>
      </c>
      <c r="N16" s="12">
        <f>'表1（除税价）'!N16*1.03</f>
        <v>128.75</v>
      </c>
      <c r="O16" s="12">
        <f>'表1（除税价）'!O16*1.03</f>
        <v>123.60000000000001</v>
      </c>
    </row>
    <row r="17" spans="1:15" ht="12.75" customHeight="1">
      <c r="A17" s="12">
        <v>13</v>
      </c>
      <c r="B17" s="13" t="s">
        <v>48</v>
      </c>
      <c r="C17" s="13" t="s">
        <v>49</v>
      </c>
      <c r="D17" s="12" t="s">
        <v>28</v>
      </c>
      <c r="E17" s="12">
        <f>'表1（除税价）'!E17*1.03</f>
        <v>103</v>
      </c>
      <c r="F17" s="12">
        <f>'表1（除税价）'!F17*1.03</f>
        <v>103</v>
      </c>
      <c r="G17" s="12">
        <f>'表1（除税价）'!G17*1.03</f>
        <v>105.06</v>
      </c>
      <c r="H17" s="12">
        <f>'表1（除税价）'!H17*1.03</f>
        <v>113.3</v>
      </c>
      <c r="I17" s="12">
        <f>'表1（除税价）'!I17*1.03</f>
        <v>123.60000000000001</v>
      </c>
      <c r="J17" s="12">
        <f>'表1（除税价）'!J17*1.03</f>
        <v>149.35</v>
      </c>
      <c r="K17" s="12">
        <f>'表1（除税价）'!K17*1.03</f>
        <v>123.60000000000001</v>
      </c>
      <c r="L17" s="12">
        <f>'表1（除税价）'!L17*1.03</f>
        <v>123.60000000000001</v>
      </c>
      <c r="M17" s="12">
        <f>'表1（除税价）'!M17*1.03</f>
        <v>123.60000000000001</v>
      </c>
      <c r="N17" s="12">
        <f>'表1（除税价）'!N17*1.03</f>
        <v>123.60000000000001</v>
      </c>
      <c r="O17" s="12">
        <f>'表1（除税价）'!O17*1.03</f>
        <v>113.3</v>
      </c>
    </row>
    <row r="18" spans="1:15" ht="12.75" customHeight="1">
      <c r="A18" s="12">
        <v>14</v>
      </c>
      <c r="B18" s="13" t="s">
        <v>50</v>
      </c>
      <c r="C18" s="13" t="s">
        <v>51</v>
      </c>
      <c r="D18" s="12" t="s">
        <v>28</v>
      </c>
      <c r="E18" s="12">
        <f>'表1（除税价）'!E18*1.03</f>
        <v>103</v>
      </c>
      <c r="F18" s="12">
        <f>'表1（除税价）'!F18*1.03</f>
        <v>103</v>
      </c>
      <c r="G18" s="12">
        <f>'表1（除税价）'!G18*1.03</f>
        <v>105.06</v>
      </c>
      <c r="H18" s="12">
        <f>'表1（除税价）'!H18*1.03</f>
        <v>113.3</v>
      </c>
      <c r="I18" s="12">
        <f>'表1（除税价）'!I18*1.03</f>
        <v>123.60000000000001</v>
      </c>
      <c r="J18" s="12">
        <f>'表1（除税价）'!J18*1.03</f>
        <v>149.35</v>
      </c>
      <c r="K18" s="12">
        <f>'表1（除税价）'!K18*1.03</f>
        <v>123.60000000000001</v>
      </c>
      <c r="L18" s="12">
        <f>'表1（除税价）'!L18*1.03</f>
        <v>123.60000000000001</v>
      </c>
      <c r="M18" s="12">
        <f>'表1（除税价）'!M18*1.03</f>
        <v>123.60000000000001</v>
      </c>
      <c r="N18" s="12">
        <f>'表1（除税价）'!N18*1.03</f>
        <v>123.60000000000001</v>
      </c>
      <c r="O18" s="12">
        <f>'表1（除税价）'!O18*1.03</f>
        <v>113.3</v>
      </c>
    </row>
    <row r="19" spans="1:15" ht="12.75" customHeight="1">
      <c r="A19" s="12">
        <v>15</v>
      </c>
      <c r="B19" s="12" t="s">
        <v>52</v>
      </c>
      <c r="C19" s="12" t="s">
        <v>36</v>
      </c>
      <c r="D19" s="12" t="s">
        <v>28</v>
      </c>
      <c r="E19" s="12">
        <f>'表1（除税价）'!E19*1.03</f>
        <v>77.25</v>
      </c>
      <c r="F19" s="12">
        <f>'表1（除税价）'!F19*1.03</f>
        <v>92.7</v>
      </c>
      <c r="G19" s="12">
        <f>'表1（除税价）'!G19*1.03</f>
        <v>72.10000000000001</v>
      </c>
      <c r="H19" s="12">
        <f>'表1（除税价）'!H19*1.03</f>
        <v>90.64</v>
      </c>
      <c r="I19" s="12">
        <f>'表1（除税价）'!I19*1.03</f>
        <v>77.25</v>
      </c>
      <c r="J19" s="12">
        <f>'表1（除税价）'!J19*1.03</f>
        <v>128.75</v>
      </c>
      <c r="K19" s="12">
        <f>'表1（除税价）'!K19*1.03</f>
        <v>103</v>
      </c>
      <c r="L19" s="12">
        <f>'表1（除税价）'!L19*1.03</f>
        <v>87.55</v>
      </c>
      <c r="M19" s="12">
        <f>'表1（除税价）'!M19*1.03</f>
        <v>97.85000000000001</v>
      </c>
      <c r="N19" s="12">
        <f>'表1（除税价）'!N19*1.03</f>
        <v>97.85000000000001</v>
      </c>
      <c r="O19" s="12">
        <f>'表1（除税价）'!O19*1.03</f>
        <v>82.4</v>
      </c>
    </row>
    <row r="20" spans="1:15" ht="12.75" customHeight="1">
      <c r="A20" s="12">
        <v>16</v>
      </c>
      <c r="B20" s="12" t="s">
        <v>53</v>
      </c>
      <c r="C20" s="12" t="s">
        <v>38</v>
      </c>
      <c r="D20" s="12" t="s">
        <v>28</v>
      </c>
      <c r="E20" s="12">
        <f>'表1（除税价）'!E20*1.03</f>
        <v>139.05</v>
      </c>
      <c r="F20" s="12">
        <f>'表1（除税价）'!F20*1.03</f>
        <v>144.20000000000002</v>
      </c>
      <c r="G20" s="12">
        <f>'表1（除税价）'!G20*1.03</f>
        <v>113.3</v>
      </c>
      <c r="H20" s="12">
        <f>'表1（除税价）'!H20*1.03</f>
        <v>164.8</v>
      </c>
      <c r="I20" s="12">
        <f>'表1（除税价）'!I20*1.03</f>
        <v>180.25</v>
      </c>
      <c r="J20" s="12">
        <f>'表1（除税价）'!J20*1.03</f>
        <v>183.34</v>
      </c>
      <c r="K20" s="12">
        <f>'表1（除税价）'!K20*1.03</f>
        <v>180.25</v>
      </c>
      <c r="L20" s="12">
        <f>'表1（除税价）'!L20*1.03</f>
        <v>175.1</v>
      </c>
      <c r="M20" s="12">
        <f>'表1（除税价）'!M20*1.03</f>
        <v>190.55</v>
      </c>
      <c r="N20" s="12">
        <f>'表1（除税价）'!N20*1.03</f>
        <v>180.25</v>
      </c>
      <c r="O20" s="12">
        <f>'表1（除税价）'!O20*1.03</f>
        <v>169.95000000000002</v>
      </c>
    </row>
    <row r="21" spans="1:15" ht="12.75" customHeight="1">
      <c r="A21" s="12">
        <v>17</v>
      </c>
      <c r="B21" s="12" t="s">
        <v>54</v>
      </c>
      <c r="C21" s="12" t="s">
        <v>38</v>
      </c>
      <c r="D21" s="12" t="s">
        <v>28</v>
      </c>
      <c r="E21" s="12">
        <f>'表1（除税价）'!E21*1.03</f>
        <v>133.9</v>
      </c>
      <c r="F21" s="12">
        <f>'表1（除税价）'!F21*1.03</f>
        <v>156.56</v>
      </c>
      <c r="G21" s="12">
        <f>'表1（除税价）'!G21*1.03</f>
        <v>108.15</v>
      </c>
      <c r="H21" s="12">
        <f>'表1（除税价）'!H21*1.03</f>
        <v>159.65</v>
      </c>
      <c r="I21" s="12">
        <f>'表1（除税价）'!I21*1.03</f>
        <v>190.55</v>
      </c>
      <c r="J21" s="12">
        <f>'表1（除税价）'!J21*1.03</f>
        <v>231.75</v>
      </c>
      <c r="K21" s="12">
        <f>'表1（除税价）'!K21*1.03</f>
        <v>113.3</v>
      </c>
      <c r="L21" s="12">
        <f>'表1（除税价）'!L21*1.03</f>
        <v>169.95000000000002</v>
      </c>
      <c r="M21" s="12">
        <f>'表1（除税价）'!M21*1.03</f>
        <v>190.55</v>
      </c>
      <c r="N21" s="12">
        <f>'表1（除税价）'!N21*1.03</f>
        <v>180.25</v>
      </c>
      <c r="O21" s="12">
        <f>'表1（除税价）'!O21*1.03</f>
        <v>175.1</v>
      </c>
    </row>
    <row r="22" spans="1:15" ht="12.75" customHeight="1">
      <c r="A22" s="12">
        <v>18</v>
      </c>
      <c r="B22" s="12" t="s">
        <v>55</v>
      </c>
      <c r="C22" s="12" t="s">
        <v>38</v>
      </c>
      <c r="D22" s="12" t="s">
        <v>28</v>
      </c>
      <c r="E22" s="12">
        <f>'表1（除税价）'!E22*1.03</f>
        <v>154.5</v>
      </c>
      <c r="F22" s="12">
        <f>'表1（除税价）'!F22*1.03</f>
        <v>149.35</v>
      </c>
      <c r="G22" s="12">
        <f>'表1（除税价）'!G22*1.03</f>
        <v>144.20000000000002</v>
      </c>
      <c r="H22" s="12">
        <f>'表1（除税价）'!H22*1.03</f>
        <v>154.5</v>
      </c>
      <c r="I22" s="12">
        <f>'表1（除税价）'!I22*1.03</f>
        <v>180.25</v>
      </c>
      <c r="J22" s="12">
        <f>'表1（除税价）'!J22*1.03</f>
        <v>226.6</v>
      </c>
      <c r="K22" s="12">
        <f>'表1（除税价）'!K22*1.03</f>
        <v>118.45</v>
      </c>
      <c r="L22" s="12">
        <f>'表1（除税价）'!L22*1.03</f>
        <v>211.15</v>
      </c>
      <c r="M22" s="12">
        <f>'表1（除税价）'!M22*1.03</f>
        <v>231.75</v>
      </c>
      <c r="N22" s="12">
        <f>'表1（除税价）'!N22*1.03</f>
        <v>221.45000000000002</v>
      </c>
      <c r="O22" s="12">
        <f>'表1（除税价）'!O22*1.03</f>
        <v>211.15</v>
      </c>
    </row>
    <row r="23" spans="1:15" ht="12.75" customHeight="1">
      <c r="A23" s="12">
        <v>19</v>
      </c>
      <c r="B23" s="22" t="s">
        <v>56</v>
      </c>
      <c r="C23" s="12" t="s">
        <v>57</v>
      </c>
      <c r="D23" s="12" t="s">
        <v>28</v>
      </c>
      <c r="E23" s="12">
        <f>'表1（除税价）'!E23*1.03</f>
        <v>326.51</v>
      </c>
      <c r="F23" s="12">
        <f>'表1（除税价）'!F23*1.03</f>
        <v>309</v>
      </c>
      <c r="G23" s="12">
        <f>'表1（除税价）'!G23*1.03</f>
        <v>312.09000000000003</v>
      </c>
      <c r="H23" s="12">
        <f>'表1（除税价）'!H23*1.03</f>
        <v>322.39</v>
      </c>
      <c r="I23" s="12">
        <f>'表1（除税价）'!I23*1.03</f>
        <v>405.82</v>
      </c>
      <c r="J23" s="12">
        <f>'表1（除税价）'!J23*1.03</f>
        <v>478.95</v>
      </c>
      <c r="K23" s="12">
        <f>'表1（除税价）'!K23*1.03</f>
        <v>453.2</v>
      </c>
      <c r="L23" s="12">
        <f>'表1（除税价）'!L23*1.03</f>
        <v>360.5</v>
      </c>
      <c r="M23" s="12">
        <f>'表1（除税价）'!M23*1.03</f>
        <v>393.46000000000004</v>
      </c>
      <c r="N23" s="12">
        <f>'表1（除税价）'!N23*1.03</f>
        <v>394.49</v>
      </c>
      <c r="O23" s="12">
        <f>'表1（除税价）'!O23*1.03</f>
        <v>353.29</v>
      </c>
    </row>
    <row r="24" spans="1:15" ht="12.75" customHeight="1">
      <c r="A24" s="12">
        <v>20</v>
      </c>
      <c r="B24" s="12"/>
      <c r="C24" s="12" t="s">
        <v>58</v>
      </c>
      <c r="D24" s="12" t="s">
        <v>28</v>
      </c>
      <c r="E24" s="12">
        <f>'表1（除税价）'!E24*1.03</f>
        <v>346.08</v>
      </c>
      <c r="F24" s="12">
        <f>'表1（除税价）'!F24*1.03</f>
        <v>327.54</v>
      </c>
      <c r="G24" s="12">
        <f>'表1（除税价）'!G24*1.03</f>
        <v>332.69</v>
      </c>
      <c r="H24" s="12">
        <f>'表1（除税价）'!H24*1.03</f>
        <v>342.99</v>
      </c>
      <c r="I24" s="12">
        <f>'表1（除税价）'!I24*1.03</f>
        <v>416.12</v>
      </c>
      <c r="J24" s="12">
        <f>'表1（除税价）'!J24*1.03</f>
        <v>499.55</v>
      </c>
      <c r="K24" s="12">
        <f>'表1（除税价）'!K24*1.03</f>
        <v>473.8</v>
      </c>
      <c r="L24" s="12">
        <f>'表1（除税价）'!L24*1.03</f>
        <v>381.1</v>
      </c>
      <c r="M24" s="12">
        <f>'表1（除税价）'!M24*1.03</f>
        <v>414.06</v>
      </c>
      <c r="N24" s="12">
        <f>'表1（除税价）'!N24*1.03</f>
        <v>415.09000000000003</v>
      </c>
      <c r="O24" s="12">
        <f>'表1（除税价）'!O24*1.03</f>
        <v>373.89</v>
      </c>
    </row>
    <row r="25" spans="1:15" ht="12.75" customHeight="1">
      <c r="A25" s="12">
        <v>21</v>
      </c>
      <c r="B25" s="12"/>
      <c r="C25" s="12" t="s">
        <v>59</v>
      </c>
      <c r="D25" s="12" t="s">
        <v>28</v>
      </c>
      <c r="E25" s="12">
        <f>'表1（除税价）'!E25*1.03</f>
        <v>366.68</v>
      </c>
      <c r="F25" s="12">
        <f>'表1（除税价）'!F25*1.03</f>
        <v>344.02</v>
      </c>
      <c r="G25" s="12">
        <f>'表1（除税价）'!G25*1.03</f>
        <v>353.29</v>
      </c>
      <c r="H25" s="12">
        <f>'表1（除税价）'!H25*1.03</f>
        <v>363.59000000000003</v>
      </c>
      <c r="I25" s="12">
        <f>'表1（除税价）'!I25*1.03</f>
        <v>426.42</v>
      </c>
      <c r="J25" s="12">
        <f>'表1（除税价）'!J25*1.03</f>
        <v>520.15</v>
      </c>
      <c r="K25" s="12">
        <f>'表1（除税价）'!K25*1.03</f>
        <v>494.40000000000003</v>
      </c>
      <c r="L25" s="12">
        <f>'表1（除税价）'!L25*1.03</f>
        <v>401.7</v>
      </c>
      <c r="M25" s="12">
        <f>'表1（除税价）'!M25*1.03</f>
        <v>434.66</v>
      </c>
      <c r="N25" s="12">
        <f>'表1（除税价）'!N25*1.03</f>
        <v>435.69</v>
      </c>
      <c r="O25" s="12">
        <f>'表1（除税价）'!O25*1.03</f>
        <v>394.49</v>
      </c>
    </row>
    <row r="26" spans="1:15" ht="12.75" customHeight="1">
      <c r="A26" s="12">
        <v>22</v>
      </c>
      <c r="B26" s="12"/>
      <c r="C26" s="12" t="s">
        <v>60</v>
      </c>
      <c r="D26" s="12" t="s">
        <v>28</v>
      </c>
      <c r="E26" s="12">
        <f>'表1（除税价）'!E26*1.03</f>
        <v>386.25</v>
      </c>
      <c r="F26" s="12">
        <f>'表1（除税价）'!F26*1.03</f>
        <v>376.98</v>
      </c>
      <c r="G26" s="12">
        <f>'表1（除税价）'!G26*1.03</f>
        <v>373.89</v>
      </c>
      <c r="H26" s="12">
        <f>'表1（除税价）'!H26*1.03</f>
        <v>384.19</v>
      </c>
      <c r="I26" s="12">
        <f>'表1（除税价）'!I26*1.03</f>
        <v>447.02000000000004</v>
      </c>
      <c r="J26" s="12">
        <f>'表1（除税价）'!J26*1.03</f>
        <v>540.75</v>
      </c>
      <c r="K26" s="12">
        <f>'表1（除税价）'!K26*1.03</f>
        <v>515</v>
      </c>
      <c r="L26" s="12">
        <f>'表1（除税价）'!L26*1.03</f>
        <v>422.3</v>
      </c>
      <c r="M26" s="12">
        <f>'表1（除税价）'!M26*1.03</f>
        <v>444.96000000000004</v>
      </c>
      <c r="N26" s="12">
        <f>'表1（除税价）'!N26*1.03</f>
        <v>456.29</v>
      </c>
      <c r="O26" s="12">
        <f>'表1（除税价）'!O26*1.03</f>
        <v>415.09000000000003</v>
      </c>
    </row>
    <row r="27" spans="1:15" ht="12.75" customHeight="1">
      <c r="A27" s="12">
        <v>23</v>
      </c>
      <c r="B27" s="12"/>
      <c r="C27" s="12" t="s">
        <v>61</v>
      </c>
      <c r="D27" s="12" t="s">
        <v>28</v>
      </c>
      <c r="E27" s="12">
        <f>'表1（除税价）'!E27*1.03</f>
        <v>405.82</v>
      </c>
      <c r="F27" s="12">
        <f>'表1（除税价）'!F27*1.03</f>
        <v>386.25</v>
      </c>
      <c r="G27" s="12">
        <f>'表1（除税价）'!G27*1.03</f>
        <v>394.49</v>
      </c>
      <c r="H27" s="12">
        <f>'表1（除税价）'!H27*1.03</f>
        <v>404.79</v>
      </c>
      <c r="I27" s="12">
        <f>'表1（除税价）'!I27*1.03</f>
        <v>477.92</v>
      </c>
      <c r="J27" s="12">
        <f>'表1（除税价）'!J27*1.03</f>
        <v>561.35</v>
      </c>
      <c r="K27" s="12">
        <f>'表1（除税价）'!K27*1.03</f>
        <v>535.6</v>
      </c>
      <c r="L27" s="12">
        <f>'表1（除税价）'!L27*1.03</f>
        <v>442.90000000000003</v>
      </c>
      <c r="M27" s="12">
        <f>'表1（除税价）'!M27*1.03</f>
        <v>465.56</v>
      </c>
      <c r="N27" s="12">
        <f>'表1（除税价）'!N27*1.03</f>
        <v>476.89</v>
      </c>
      <c r="O27" s="12">
        <f>'表1（除税价）'!O27*1.03</f>
        <v>435.69</v>
      </c>
    </row>
    <row r="28" spans="1:15" ht="12.75" customHeight="1">
      <c r="A28" s="12">
        <v>24</v>
      </c>
      <c r="B28" s="12"/>
      <c r="C28" s="12" t="s">
        <v>62</v>
      </c>
      <c r="D28" s="12" t="s">
        <v>28</v>
      </c>
      <c r="E28" s="12">
        <f>'表1（除税价）'!E28*1.03</f>
        <v>426.42</v>
      </c>
      <c r="F28" s="12">
        <f>'表1（除税价）'!F28*1.03</f>
        <v>401.7</v>
      </c>
      <c r="G28" s="12">
        <f>'表1（除税价）'!G28*1.03</f>
        <v>415.09000000000003</v>
      </c>
      <c r="H28" s="12">
        <f>'表1（除税价）'!H28*1.03</f>
        <v>425.39</v>
      </c>
      <c r="I28" s="12">
        <f>'表1（除税价）'!I28*1.03</f>
        <v>508.82</v>
      </c>
      <c r="J28" s="12">
        <f>'表1（除税价）'!J28*1.03</f>
        <v>581.95</v>
      </c>
      <c r="K28" s="12">
        <f>'表1（除税价）'!K28*1.03</f>
        <v>556.2</v>
      </c>
      <c r="L28" s="12">
        <f>'表1（除税价）'!L28*1.03</f>
        <v>463.5</v>
      </c>
      <c r="M28" s="12">
        <f>'表1（除税价）'!M28*1.03</f>
        <v>478.95</v>
      </c>
      <c r="N28" s="12">
        <f>'表1（除税价）'!N28*1.03</f>
        <v>497.49</v>
      </c>
      <c r="O28" s="12">
        <f>'表1（除税价）'!O28*1.03</f>
        <v>456.29</v>
      </c>
    </row>
    <row r="29" spans="1:15" ht="12.75" customHeight="1">
      <c r="A29" s="12">
        <v>25</v>
      </c>
      <c r="B29" s="12"/>
      <c r="C29" s="12" t="s">
        <v>63</v>
      </c>
      <c r="D29" s="12" t="s">
        <v>28</v>
      </c>
      <c r="E29" s="12">
        <f>'表1（除税价）'!E29*1.03</f>
        <v>456.29</v>
      </c>
      <c r="F29" s="12">
        <f>'表1（除税价）'!F29*1.03</f>
        <v>427.45</v>
      </c>
      <c r="G29" s="12">
        <f>'表1（除税价）'!G29*1.03</f>
        <v>435.69</v>
      </c>
      <c r="H29" s="12">
        <f>'表1（除税价）'!H29*1.03</f>
        <v>445.99</v>
      </c>
      <c r="I29" s="12">
        <f>'表1（除税价）'!I29*1.03</f>
        <v>539.72</v>
      </c>
      <c r="J29" s="12">
        <f>'表1（除税价）'!J29*1.03</f>
        <v>602.5500000000001</v>
      </c>
      <c r="K29" s="12">
        <f>'表1（除税价）'!K29*1.03</f>
        <v>576.8000000000001</v>
      </c>
      <c r="L29" s="12">
        <f>'表1（除税价）'!L29*1.03</f>
        <v>484.1</v>
      </c>
      <c r="M29" s="12">
        <f>'表1（除税价）'!M29*1.03</f>
        <v>509.85</v>
      </c>
      <c r="N29" s="12">
        <f>'表1（除税价）'!N29*1.03</f>
        <v>518.09</v>
      </c>
      <c r="O29" s="12">
        <f>'表1（除税价）'!O29*1.03</f>
        <v>476.89</v>
      </c>
    </row>
    <row r="30" spans="1:15" ht="12.75" customHeight="1">
      <c r="A30" s="12">
        <v>26</v>
      </c>
      <c r="B30" s="12"/>
      <c r="C30" s="12" t="s">
        <v>64</v>
      </c>
      <c r="D30" s="12" t="s">
        <v>28</v>
      </c>
      <c r="E30" s="12">
        <f>'表1（除税价）'!E30*1.03</f>
        <v>486.16</v>
      </c>
      <c r="F30" s="12">
        <f>'表1（除税价）'!F30*1.03</f>
        <v>459.38</v>
      </c>
      <c r="G30" s="12">
        <f>'表1（除税价）'!G30*1.03</f>
        <v>456.29</v>
      </c>
      <c r="H30" s="12">
        <f>'表1（除税价）'!H30*1.03</f>
        <v>466.59000000000003</v>
      </c>
      <c r="I30" s="12">
        <f>'表1（除税价）'!I30*1.03</f>
        <v>570.62</v>
      </c>
      <c r="J30" s="12">
        <f>'表1（除税价）'!J30*1.03</f>
        <v>623.15</v>
      </c>
      <c r="K30" s="12">
        <f>'表1（除税价）'!K30*1.03</f>
        <v>597.4</v>
      </c>
      <c r="L30" s="12">
        <f>'表1（除税价）'!L30*1.03</f>
        <v>504.7</v>
      </c>
      <c r="M30" s="12">
        <f>'表1（除税价）'!M30*1.03</f>
        <v>530.45</v>
      </c>
      <c r="N30" s="12">
        <f>'表1（除税价）'!N30*1.03</f>
        <v>538.69</v>
      </c>
      <c r="O30" s="12">
        <f>'表1（除税价）'!O30*1.03</f>
        <v>497.49</v>
      </c>
    </row>
    <row r="31" spans="1:15" ht="24" customHeight="1">
      <c r="A31" s="12">
        <v>27</v>
      </c>
      <c r="B31" s="22" t="s">
        <v>65</v>
      </c>
      <c r="C31" s="19" t="s">
        <v>66</v>
      </c>
      <c r="D31" s="12" t="s">
        <v>28</v>
      </c>
      <c r="E31" s="12">
        <f>'表1（除税价）'!E31*1.03</f>
        <v>1205.1000000000001</v>
      </c>
      <c r="F31" s="12">
        <f>'表1（除税价）'!F31*1.03</f>
        <v>1205.1000000000001</v>
      </c>
      <c r="G31" s="12">
        <f>'表1（除税价）'!G31*1.03</f>
        <v>1224.67</v>
      </c>
      <c r="H31" s="12">
        <f>'表1（除税价）'!H31*1.03</f>
        <v>1573.325</v>
      </c>
      <c r="I31" s="12">
        <f>'表1（除税价）'!I31*1.03</f>
        <v>1258.66</v>
      </c>
      <c r="J31" s="12">
        <f>'表1（除税价）'!J31*1.03</f>
        <v>1398.74</v>
      </c>
      <c r="K31" s="12">
        <f>'表1（除税价）'!K31*1.03</f>
        <v>1637.7</v>
      </c>
      <c r="L31" s="12">
        <f>'表1（除税价）'!L31*1.03</f>
        <v>1329.73</v>
      </c>
      <c r="M31" s="12">
        <f>'表1（除税价）'!M31*1.03</f>
        <v>1343.1200000000001</v>
      </c>
      <c r="N31" s="12">
        <f>'表1（除税价）'!N31*1.03</f>
        <v>1246.3</v>
      </c>
      <c r="O31" s="12">
        <f>'表1（除税价）'!O31*1.03</f>
        <v>1288.53</v>
      </c>
    </row>
    <row r="32" spans="1:15" ht="24" customHeight="1">
      <c r="A32" s="12">
        <v>28</v>
      </c>
      <c r="B32" s="12"/>
      <c r="C32" s="19" t="s">
        <v>67</v>
      </c>
      <c r="D32" s="12" t="s">
        <v>28</v>
      </c>
      <c r="E32" s="12">
        <f>'表1（除税价）'!E32*1.03</f>
        <v>1125.79</v>
      </c>
      <c r="F32" s="12">
        <f>'表1（除税价）'!F32*1.03</f>
        <v>1125.79</v>
      </c>
      <c r="G32" s="12">
        <f>'表1（除税价）'!G32*1.03</f>
        <v>1214.3700000000001</v>
      </c>
      <c r="H32" s="12">
        <f>'表1（除税价）'!H32*1.03</f>
        <v>1597.53</v>
      </c>
      <c r="I32" s="12">
        <f>'表1（除税价）'!I32*1.03</f>
        <v>1204.07</v>
      </c>
      <c r="J32" s="12">
        <f>'表1（除税价）'!J32*1.03</f>
        <v>1316.3400000000001</v>
      </c>
      <c r="K32" s="12">
        <f>'表1（除税价）'!K32*1.03</f>
        <v>1555.3</v>
      </c>
      <c r="L32" s="12">
        <f>'表1（除税价）'!L32*1.03</f>
        <v>1224.67</v>
      </c>
      <c r="M32" s="12">
        <f>'表1（除税价）'!M32*1.03</f>
        <v>1232.91</v>
      </c>
      <c r="N32" s="12">
        <f>'表1（除税价）'!N32*1.03</f>
        <v>1153.6000000000001</v>
      </c>
      <c r="O32" s="12">
        <f>'表1（除税价）'!O32*1.03</f>
        <v>1213.34</v>
      </c>
    </row>
    <row r="33" spans="1:15" ht="24" customHeight="1">
      <c r="A33" s="12">
        <v>29</v>
      </c>
      <c r="B33" s="12"/>
      <c r="C33" s="19" t="s">
        <v>68</v>
      </c>
      <c r="D33" s="12" t="s">
        <v>28</v>
      </c>
      <c r="E33" s="12">
        <f>'表1（除税价）'!E33*1.03</f>
        <v>1004.25</v>
      </c>
      <c r="F33" s="12">
        <f>'表1（除税价）'!F33*1.03</f>
        <v>1004.25</v>
      </c>
      <c r="G33" s="12">
        <f>'表1（除税价）'!G33*1.03</f>
        <v>1067.08</v>
      </c>
      <c r="H33" s="12">
        <f>'表1（除税价）'!H33*1.03</f>
        <v>1355.48</v>
      </c>
      <c r="I33" s="12">
        <f>'表1（除税价）'!I33*1.03</f>
        <v>1142.27</v>
      </c>
      <c r="J33" s="12">
        <f>'表1（除税价）'!J33*1.03</f>
        <v>1242.18</v>
      </c>
      <c r="K33" s="12">
        <f>'表1（除税价）'!K33*1.03</f>
        <v>1452.3</v>
      </c>
      <c r="L33" s="12">
        <f>'表1（除税价）'!L33*1.03</f>
        <v>1090.77</v>
      </c>
      <c r="M33" s="12">
        <f>'表1（除税价）'!M33*1.03</f>
        <v>1085.6200000000001</v>
      </c>
      <c r="N33" s="12">
        <f>'表1（除税价）'!N33*1.03</f>
        <v>1030</v>
      </c>
      <c r="O33" s="12">
        <f>'表1（除税价）'!O33*1.03</f>
        <v>1012.49</v>
      </c>
    </row>
    <row r="34" spans="1:15" ht="24" customHeight="1">
      <c r="A34" s="12">
        <v>30</v>
      </c>
      <c r="B34" s="12"/>
      <c r="C34" s="19" t="s">
        <v>69</v>
      </c>
      <c r="D34" s="12" t="s">
        <v>28</v>
      </c>
      <c r="E34" s="12">
        <f>'表1（除税价）'!E34*1.03</f>
        <v>804.4300000000001</v>
      </c>
      <c r="F34" s="12">
        <f>'表1（除税价）'!F34*1.03</f>
        <v>804.4300000000001</v>
      </c>
      <c r="G34" s="12">
        <f>'表1（除税价）'!G34*1.03</f>
        <v>818.85</v>
      </c>
      <c r="H34" s="12">
        <f>'表1（除税价）'!H34*1.03</f>
        <v>1234.455</v>
      </c>
      <c r="I34" s="12">
        <f>'表1（除税价）'!I34*1.03</f>
        <v>939.36</v>
      </c>
      <c r="J34" s="12">
        <f>'表1（除税价）'!J34*1.03</f>
        <v>1122.7</v>
      </c>
      <c r="K34" s="12">
        <f>'表1（除税价）'!K34*1.03</f>
        <v>1230.8500000000001</v>
      </c>
      <c r="L34" s="12">
        <f>'表1（除税价）'!L34*1.03</f>
        <v>952.75</v>
      </c>
      <c r="M34" s="12">
        <f>'表1（除税价）'!M34*1.03</f>
        <v>984.6800000000001</v>
      </c>
      <c r="N34" s="12">
        <f>'表1（除税价）'!N34*1.03</f>
        <v>947.6</v>
      </c>
      <c r="O34" s="12">
        <f>'表1（除税价）'!O34*1.03</f>
        <v>938.33</v>
      </c>
    </row>
    <row r="35" spans="1:15" ht="24" customHeight="1">
      <c r="A35" s="12">
        <v>31</v>
      </c>
      <c r="B35" s="12"/>
      <c r="C35" s="19" t="s">
        <v>70</v>
      </c>
      <c r="D35" s="12" t="s">
        <v>28</v>
      </c>
      <c r="E35" s="12">
        <f>'表1（除税价）'!E35*1.03</f>
        <v>804.4300000000001</v>
      </c>
      <c r="F35" s="12">
        <f>'表1（除税价）'!F35*1.03</f>
        <v>804.4300000000001</v>
      </c>
      <c r="G35" s="12">
        <f>'表1（除税价）'!G35*1.03</f>
        <v>818.85</v>
      </c>
      <c r="H35" s="12">
        <f>'表1（除税价）'!H35*1.03</f>
        <v>1161.84</v>
      </c>
      <c r="I35" s="12">
        <f>'表1（除税价）'!I35*1.03</f>
        <v>835.33</v>
      </c>
      <c r="J35" s="12">
        <f>'表1（除税价）'!J35*1.03</f>
        <v>1031.03</v>
      </c>
      <c r="K35" s="12">
        <f>'表1（除税价）'!K35*1.03</f>
        <v>1117.55</v>
      </c>
      <c r="L35" s="12">
        <f>'表1（除税价）'!L35*1.03</f>
        <v>854.9</v>
      </c>
      <c r="M35" s="12">
        <f>'表1（除税价）'!M35*1.03</f>
        <v>1003.22</v>
      </c>
      <c r="N35" s="12">
        <f>'表1（除税价）'!N35*1.03</f>
        <v>915.6700000000001</v>
      </c>
      <c r="O35" s="12">
        <f>'表1（除税价）'!O35*1.03</f>
        <v>883.74</v>
      </c>
    </row>
    <row r="36" spans="1:10" ht="15" customHeight="1">
      <c r="A36" s="29" t="s">
        <v>71</v>
      </c>
      <c r="B36" s="29"/>
      <c r="C36" s="29"/>
      <c r="D36" s="20"/>
      <c r="E36" s="29"/>
      <c r="F36" s="29"/>
      <c r="G36" s="29"/>
      <c r="H36" s="29"/>
      <c r="I36" s="29"/>
      <c r="J36" s="29"/>
    </row>
  </sheetData>
  <sheetProtection/>
  <mergeCells count="7">
    <mergeCell ref="A1:B1"/>
    <mergeCell ref="A2:O2"/>
    <mergeCell ref="A3:C3"/>
    <mergeCell ref="I3:O3"/>
    <mergeCell ref="A36:J36"/>
    <mergeCell ref="B23:B30"/>
    <mergeCell ref="B31:B35"/>
  </mergeCells>
  <printOptions horizontalCentered="1"/>
  <pageMargins left="0.3937007874015748" right="0.3937007874015748" top="0.3937007874015748" bottom="0.3937007874015748" header="0.3110722059339989" footer="0.3110722059339989"/>
  <pageSetup horizontalDpi="300" verticalDpi="300" orientation="landscape" paperSize="9"/>
</worksheet>
</file>

<file path=xl/worksheets/sheet3.xml><?xml version="1.0" encoding="utf-8"?>
<worksheet xmlns="http://schemas.openxmlformats.org/spreadsheetml/2006/main" xmlns:r="http://schemas.openxmlformats.org/officeDocument/2006/relationships">
  <dimension ref="A1:O36"/>
  <sheetViews>
    <sheetView workbookViewId="0" topLeftCell="A1">
      <selection activeCell="C14" sqref="C14"/>
    </sheetView>
  </sheetViews>
  <sheetFormatPr defaultColWidth="9.140625" defaultRowHeight="12.75" customHeight="1"/>
  <cols>
    <col min="1" max="1" width="4.57421875" style="3" bestFit="1" customWidth="1"/>
    <col min="2" max="2" width="19.8515625" style="3" bestFit="1" customWidth="1"/>
    <col min="3" max="3" width="24.28125" style="3" bestFit="1" customWidth="1"/>
    <col min="4" max="4" width="4.28125" style="4" bestFit="1" customWidth="1"/>
    <col min="5" max="15" width="8.140625" style="3" bestFit="1" customWidth="1"/>
    <col min="16" max="16384" width="9.140625" style="5" customWidth="1"/>
  </cols>
  <sheetData>
    <row r="1" spans="1:2" ht="12.75" customHeight="1">
      <c r="A1" s="6" t="s">
        <v>72</v>
      </c>
      <c r="B1" s="6"/>
    </row>
    <row r="2" spans="1:15" ht="22.5" customHeight="1">
      <c r="A2" s="7" t="s">
        <v>73</v>
      </c>
      <c r="B2" s="7"/>
      <c r="C2" s="7"/>
      <c r="D2" s="7"/>
      <c r="E2" s="7"/>
      <c r="F2" s="7"/>
      <c r="G2" s="7"/>
      <c r="H2" s="7"/>
      <c r="I2" s="7"/>
      <c r="J2" s="7"/>
      <c r="K2" s="7"/>
      <c r="L2" s="7"/>
      <c r="M2" s="7"/>
      <c r="N2" s="7"/>
      <c r="O2" s="7"/>
    </row>
    <row r="3" spans="1:15" s="1" customFormat="1" ht="18" customHeight="1">
      <c r="A3" s="8" t="s">
        <v>10</v>
      </c>
      <c r="B3" s="8"/>
      <c r="C3" s="8"/>
      <c r="D3" s="9" t="s">
        <v>74</v>
      </c>
      <c r="E3" s="21"/>
      <c r="F3" s="21"/>
      <c r="G3" s="21"/>
      <c r="H3" s="21"/>
      <c r="I3" s="9" t="s">
        <v>75</v>
      </c>
      <c r="J3" s="9"/>
      <c r="K3" s="9"/>
      <c r="L3" s="9"/>
      <c r="M3" s="9"/>
      <c r="N3" s="9"/>
      <c r="O3" s="9"/>
    </row>
    <row r="4" spans="1:15" ht="13.5" customHeight="1">
      <c r="A4" s="10" t="s">
        <v>11</v>
      </c>
      <c r="B4" s="11" t="s">
        <v>12</v>
      </c>
      <c r="C4" s="11" t="s">
        <v>13</v>
      </c>
      <c r="D4" s="11" t="s">
        <v>14</v>
      </c>
      <c r="E4" s="10" t="s">
        <v>15</v>
      </c>
      <c r="F4" s="10" t="s">
        <v>16</v>
      </c>
      <c r="G4" s="11" t="s">
        <v>17</v>
      </c>
      <c r="H4" s="11" t="s">
        <v>18</v>
      </c>
      <c r="I4" s="11" t="s">
        <v>19</v>
      </c>
      <c r="J4" s="11" t="s">
        <v>20</v>
      </c>
      <c r="K4" s="11" t="s">
        <v>21</v>
      </c>
      <c r="L4" s="11" t="s">
        <v>22</v>
      </c>
      <c r="M4" s="11" t="s">
        <v>23</v>
      </c>
      <c r="N4" s="11" t="s">
        <v>24</v>
      </c>
      <c r="O4" s="11" t="s">
        <v>25</v>
      </c>
    </row>
    <row r="5" spans="1:15" ht="12.75" customHeight="1">
      <c r="A5" s="12">
        <v>1</v>
      </c>
      <c r="B5" s="12" t="s">
        <v>26</v>
      </c>
      <c r="C5" s="12" t="s">
        <v>30</v>
      </c>
      <c r="D5" s="12" t="s">
        <v>76</v>
      </c>
      <c r="E5" s="12">
        <v>125</v>
      </c>
      <c r="F5" s="12">
        <v>130</v>
      </c>
      <c r="G5" s="12">
        <v>125</v>
      </c>
      <c r="H5" s="12">
        <v>140</v>
      </c>
      <c r="I5" s="12">
        <v>200</v>
      </c>
      <c r="J5" s="22">
        <v>240</v>
      </c>
      <c r="K5" s="12">
        <v>220</v>
      </c>
      <c r="L5" s="12">
        <v>150</v>
      </c>
      <c r="M5" s="12">
        <v>150</v>
      </c>
      <c r="N5" s="12">
        <v>160</v>
      </c>
      <c r="O5" s="12">
        <v>168</v>
      </c>
    </row>
    <row r="6" spans="1:15" ht="12.75" customHeight="1">
      <c r="A6" s="12">
        <v>2</v>
      </c>
      <c r="B6" s="12" t="s">
        <v>29</v>
      </c>
      <c r="C6" s="12" t="s">
        <v>30</v>
      </c>
      <c r="D6" s="12" t="s">
        <v>76</v>
      </c>
      <c r="E6" s="12">
        <v>95</v>
      </c>
      <c r="F6" s="12">
        <v>105</v>
      </c>
      <c r="G6" s="22">
        <v>90</v>
      </c>
      <c r="H6" s="12">
        <v>113</v>
      </c>
      <c r="I6" s="12">
        <v>127</v>
      </c>
      <c r="J6" s="22">
        <v>160</v>
      </c>
      <c r="K6" s="12">
        <v>130</v>
      </c>
      <c r="L6" s="12">
        <v>120</v>
      </c>
      <c r="M6" s="12">
        <v>115</v>
      </c>
      <c r="N6" s="12">
        <v>105</v>
      </c>
      <c r="O6" s="12">
        <v>115</v>
      </c>
    </row>
    <row r="7" spans="1:15" ht="12.75" customHeight="1">
      <c r="A7" s="12">
        <v>3</v>
      </c>
      <c r="B7" s="12" t="s">
        <v>31</v>
      </c>
      <c r="C7" s="12" t="s">
        <v>32</v>
      </c>
      <c r="D7" s="12" t="s">
        <v>76</v>
      </c>
      <c r="E7" s="12">
        <v>26</v>
      </c>
      <c r="F7" s="12">
        <v>28</v>
      </c>
      <c r="G7" s="12">
        <v>26</v>
      </c>
      <c r="H7" s="12">
        <v>27</v>
      </c>
      <c r="I7" s="12">
        <v>30</v>
      </c>
      <c r="J7" s="22">
        <v>44</v>
      </c>
      <c r="K7" s="12">
        <v>30</v>
      </c>
      <c r="L7" s="12">
        <v>25</v>
      </c>
      <c r="M7" s="12">
        <v>25</v>
      </c>
      <c r="N7" s="12">
        <v>20</v>
      </c>
      <c r="O7" s="12">
        <v>20</v>
      </c>
    </row>
    <row r="8" spans="1:15" ht="12.75" customHeight="1">
      <c r="A8" s="12">
        <v>4</v>
      </c>
      <c r="B8" s="12" t="s">
        <v>33</v>
      </c>
      <c r="C8" s="12" t="s">
        <v>34</v>
      </c>
      <c r="D8" s="12" t="s">
        <v>76</v>
      </c>
      <c r="E8" s="12">
        <v>80</v>
      </c>
      <c r="F8" s="12">
        <v>97</v>
      </c>
      <c r="G8" s="12">
        <v>70</v>
      </c>
      <c r="H8" s="12">
        <v>64</v>
      </c>
      <c r="I8" s="12">
        <v>103</v>
      </c>
      <c r="J8" s="22">
        <v>140</v>
      </c>
      <c r="K8" s="12">
        <v>120</v>
      </c>
      <c r="L8" s="12">
        <v>75</v>
      </c>
      <c r="M8" s="12">
        <v>75</v>
      </c>
      <c r="N8" s="12">
        <v>70</v>
      </c>
      <c r="O8" s="12">
        <v>75</v>
      </c>
    </row>
    <row r="9" spans="1:15" ht="12.75" customHeight="1">
      <c r="A9" s="12">
        <v>5</v>
      </c>
      <c r="B9" s="12" t="s">
        <v>35</v>
      </c>
      <c r="C9" s="12" t="s">
        <v>36</v>
      </c>
      <c r="D9" s="12" t="s">
        <v>76</v>
      </c>
      <c r="E9" s="12">
        <v>64</v>
      </c>
      <c r="F9" s="12">
        <v>70</v>
      </c>
      <c r="G9" s="12">
        <v>64</v>
      </c>
      <c r="H9" s="12">
        <v>64</v>
      </c>
      <c r="I9" s="12">
        <v>69</v>
      </c>
      <c r="J9" s="22">
        <v>83</v>
      </c>
      <c r="K9" s="12">
        <v>100</v>
      </c>
      <c r="L9" s="12">
        <v>75</v>
      </c>
      <c r="M9" s="12">
        <v>75</v>
      </c>
      <c r="N9" s="12">
        <v>85</v>
      </c>
      <c r="O9" s="12">
        <v>65</v>
      </c>
    </row>
    <row r="10" spans="1:15" ht="12.75" customHeight="1">
      <c r="A10" s="12">
        <v>6</v>
      </c>
      <c r="B10" s="12" t="s">
        <v>37</v>
      </c>
      <c r="C10" s="12" t="s">
        <v>38</v>
      </c>
      <c r="D10" s="12" t="s">
        <v>76</v>
      </c>
      <c r="E10" s="12">
        <v>80</v>
      </c>
      <c r="F10" s="12">
        <v>72</v>
      </c>
      <c r="G10" s="12">
        <v>88</v>
      </c>
      <c r="H10" s="12">
        <v>55</v>
      </c>
      <c r="I10" s="12">
        <v>71</v>
      </c>
      <c r="J10" s="22">
        <v>102</v>
      </c>
      <c r="K10" s="12">
        <v>88</v>
      </c>
      <c r="L10" s="12">
        <v>65</v>
      </c>
      <c r="M10" s="12">
        <v>70</v>
      </c>
      <c r="N10" s="12">
        <v>68</v>
      </c>
      <c r="O10" s="12">
        <v>60</v>
      </c>
    </row>
    <row r="11" spans="1:15" ht="12.75" customHeight="1">
      <c r="A11" s="12">
        <v>7</v>
      </c>
      <c r="B11" s="12" t="s">
        <v>39</v>
      </c>
      <c r="C11" s="12" t="s">
        <v>40</v>
      </c>
      <c r="D11" s="12" t="s">
        <v>76</v>
      </c>
      <c r="E11" s="12">
        <v>98</v>
      </c>
      <c r="F11" s="12">
        <v>98</v>
      </c>
      <c r="G11" s="12">
        <v>102</v>
      </c>
      <c r="H11" s="12">
        <v>105</v>
      </c>
      <c r="I11" s="12">
        <v>120</v>
      </c>
      <c r="J11" s="22">
        <v>155</v>
      </c>
      <c r="K11" s="12">
        <v>120</v>
      </c>
      <c r="L11" s="12">
        <v>120</v>
      </c>
      <c r="M11" s="12">
        <v>120</v>
      </c>
      <c r="N11" s="12">
        <v>105</v>
      </c>
      <c r="O11" s="12">
        <v>120</v>
      </c>
    </row>
    <row r="12" spans="1:15" ht="12.75" customHeight="1">
      <c r="A12" s="12">
        <v>8</v>
      </c>
      <c r="B12" s="12" t="s">
        <v>41</v>
      </c>
      <c r="C12" s="12" t="s">
        <v>42</v>
      </c>
      <c r="D12" s="12" t="s">
        <v>76</v>
      </c>
      <c r="E12" s="12">
        <v>98</v>
      </c>
      <c r="F12" s="12">
        <v>98</v>
      </c>
      <c r="G12" s="12">
        <v>102</v>
      </c>
      <c r="H12" s="12">
        <v>105</v>
      </c>
      <c r="I12" s="12">
        <v>120</v>
      </c>
      <c r="J12" s="22">
        <v>155</v>
      </c>
      <c r="K12" s="12">
        <v>120</v>
      </c>
      <c r="L12" s="12">
        <v>120</v>
      </c>
      <c r="M12" s="12">
        <v>120</v>
      </c>
      <c r="N12" s="12">
        <v>110</v>
      </c>
      <c r="O12" s="12">
        <v>120</v>
      </c>
    </row>
    <row r="13" spans="1:15" ht="12.75" customHeight="1">
      <c r="A13" s="12">
        <v>9</v>
      </c>
      <c r="B13" s="12" t="s">
        <v>43</v>
      </c>
      <c r="C13" s="12" t="s">
        <v>34</v>
      </c>
      <c r="D13" s="12" t="s">
        <v>76</v>
      </c>
      <c r="E13" s="12">
        <v>92</v>
      </c>
      <c r="F13" s="12">
        <v>92</v>
      </c>
      <c r="G13" s="12">
        <v>95</v>
      </c>
      <c r="H13" s="12">
        <v>105</v>
      </c>
      <c r="I13" s="12">
        <v>115</v>
      </c>
      <c r="J13" s="22">
        <v>145</v>
      </c>
      <c r="K13" s="12">
        <v>120</v>
      </c>
      <c r="L13" s="12">
        <v>115</v>
      </c>
      <c r="M13" s="12">
        <v>110</v>
      </c>
      <c r="N13" s="12">
        <v>110</v>
      </c>
      <c r="O13" s="12">
        <v>115</v>
      </c>
    </row>
    <row r="14" spans="1:15" ht="12.75" customHeight="1">
      <c r="A14" s="12">
        <v>10</v>
      </c>
      <c r="B14" s="12" t="s">
        <v>44</v>
      </c>
      <c r="C14" s="12" t="s">
        <v>45</v>
      </c>
      <c r="D14" s="12" t="s">
        <v>76</v>
      </c>
      <c r="E14" s="12">
        <v>90</v>
      </c>
      <c r="F14" s="12">
        <v>90</v>
      </c>
      <c r="G14" s="12">
        <v>90</v>
      </c>
      <c r="H14" s="12">
        <v>98</v>
      </c>
      <c r="I14" s="12">
        <v>105</v>
      </c>
      <c r="J14" s="22">
        <v>140</v>
      </c>
      <c r="K14" s="12">
        <v>115</v>
      </c>
      <c r="L14" s="12">
        <v>110</v>
      </c>
      <c r="M14" s="12">
        <v>100</v>
      </c>
      <c r="N14" s="12">
        <v>110</v>
      </c>
      <c r="O14" s="12">
        <v>110</v>
      </c>
    </row>
    <row r="15" spans="1:15" ht="12.75" customHeight="1">
      <c r="A15" s="12">
        <v>11</v>
      </c>
      <c r="B15" s="13" t="s">
        <v>46</v>
      </c>
      <c r="C15" s="13" t="s">
        <v>40</v>
      </c>
      <c r="D15" s="12" t="s">
        <v>76</v>
      </c>
      <c r="E15" s="12">
        <v>105</v>
      </c>
      <c r="F15" s="12">
        <v>105</v>
      </c>
      <c r="G15" s="12">
        <v>108</v>
      </c>
      <c r="H15" s="12">
        <v>123</v>
      </c>
      <c r="I15" s="12">
        <v>123</v>
      </c>
      <c r="J15" s="22">
        <v>155</v>
      </c>
      <c r="K15" s="12">
        <v>130</v>
      </c>
      <c r="L15" s="12">
        <v>120</v>
      </c>
      <c r="M15" s="12">
        <v>120</v>
      </c>
      <c r="N15" s="12">
        <v>125</v>
      </c>
      <c r="O15" s="12">
        <v>120</v>
      </c>
    </row>
    <row r="16" spans="1:15" ht="12.75" customHeight="1">
      <c r="A16" s="12">
        <v>12</v>
      </c>
      <c r="B16" s="13" t="s">
        <v>47</v>
      </c>
      <c r="C16" s="13" t="s">
        <v>42</v>
      </c>
      <c r="D16" s="12" t="s">
        <v>76</v>
      </c>
      <c r="E16" s="12">
        <v>105</v>
      </c>
      <c r="F16" s="12">
        <v>105</v>
      </c>
      <c r="G16" s="12">
        <v>105</v>
      </c>
      <c r="H16" s="12">
        <v>123</v>
      </c>
      <c r="I16" s="12">
        <v>123</v>
      </c>
      <c r="J16" s="22">
        <v>155</v>
      </c>
      <c r="K16" s="12">
        <v>130</v>
      </c>
      <c r="L16" s="12">
        <v>120</v>
      </c>
      <c r="M16" s="12">
        <v>120</v>
      </c>
      <c r="N16" s="12">
        <v>125</v>
      </c>
      <c r="O16" s="12">
        <v>120</v>
      </c>
    </row>
    <row r="17" spans="1:15" ht="12.75" customHeight="1">
      <c r="A17" s="12">
        <v>13</v>
      </c>
      <c r="B17" s="13" t="s">
        <v>48</v>
      </c>
      <c r="C17" s="13" t="s">
        <v>49</v>
      </c>
      <c r="D17" s="12" t="s">
        <v>76</v>
      </c>
      <c r="E17" s="12">
        <v>100</v>
      </c>
      <c r="F17" s="12">
        <v>100</v>
      </c>
      <c r="G17" s="12">
        <v>102</v>
      </c>
      <c r="H17" s="12">
        <v>110</v>
      </c>
      <c r="I17" s="12">
        <v>120</v>
      </c>
      <c r="J17" s="22">
        <v>145</v>
      </c>
      <c r="K17" s="12">
        <v>120</v>
      </c>
      <c r="L17" s="12">
        <v>120</v>
      </c>
      <c r="M17" s="12">
        <v>120</v>
      </c>
      <c r="N17" s="12">
        <v>120</v>
      </c>
      <c r="O17" s="12">
        <v>110</v>
      </c>
    </row>
    <row r="18" spans="1:15" ht="12.75" customHeight="1">
      <c r="A18" s="12">
        <v>14</v>
      </c>
      <c r="B18" s="13" t="s">
        <v>50</v>
      </c>
      <c r="C18" s="13" t="s">
        <v>51</v>
      </c>
      <c r="D18" s="12" t="s">
        <v>76</v>
      </c>
      <c r="E18" s="12">
        <v>100</v>
      </c>
      <c r="F18" s="12">
        <v>100</v>
      </c>
      <c r="G18" s="12">
        <v>102</v>
      </c>
      <c r="H18" s="12">
        <v>110</v>
      </c>
      <c r="I18" s="12">
        <v>120</v>
      </c>
      <c r="J18" s="22">
        <v>145</v>
      </c>
      <c r="K18" s="12">
        <v>120</v>
      </c>
      <c r="L18" s="12">
        <v>120</v>
      </c>
      <c r="M18" s="12">
        <v>120</v>
      </c>
      <c r="N18" s="12">
        <v>120</v>
      </c>
      <c r="O18" s="12">
        <v>110</v>
      </c>
    </row>
    <row r="19" spans="1:15" ht="12.75" customHeight="1">
      <c r="A19" s="12">
        <v>15</v>
      </c>
      <c r="B19" s="12" t="s">
        <v>52</v>
      </c>
      <c r="C19" s="12" t="s">
        <v>36</v>
      </c>
      <c r="D19" s="12" t="s">
        <v>76</v>
      </c>
      <c r="E19" s="12">
        <v>75</v>
      </c>
      <c r="F19" s="12">
        <v>90</v>
      </c>
      <c r="G19" s="12">
        <v>70</v>
      </c>
      <c r="H19" s="12">
        <v>88</v>
      </c>
      <c r="I19" s="12">
        <v>75</v>
      </c>
      <c r="J19" s="24">
        <v>125</v>
      </c>
      <c r="K19" s="12">
        <v>100</v>
      </c>
      <c r="L19" s="12">
        <v>85</v>
      </c>
      <c r="M19" s="12">
        <v>95</v>
      </c>
      <c r="N19" s="12">
        <v>95</v>
      </c>
      <c r="O19" s="12">
        <v>80</v>
      </c>
    </row>
    <row r="20" spans="1:15" ht="12.75" customHeight="1">
      <c r="A20" s="12">
        <v>16</v>
      </c>
      <c r="B20" s="12" t="s">
        <v>53</v>
      </c>
      <c r="C20" s="12" t="s">
        <v>38</v>
      </c>
      <c r="D20" s="12" t="s">
        <v>76</v>
      </c>
      <c r="E20" s="12">
        <v>135</v>
      </c>
      <c r="F20" s="12">
        <v>140</v>
      </c>
      <c r="G20" s="12">
        <v>110</v>
      </c>
      <c r="H20" s="12">
        <v>160</v>
      </c>
      <c r="I20" s="12">
        <v>175</v>
      </c>
      <c r="J20" s="24">
        <v>178</v>
      </c>
      <c r="K20" s="12">
        <v>175</v>
      </c>
      <c r="L20" s="12">
        <v>170</v>
      </c>
      <c r="M20" s="12">
        <v>185</v>
      </c>
      <c r="N20" s="12">
        <v>175</v>
      </c>
      <c r="O20" s="12">
        <v>165</v>
      </c>
    </row>
    <row r="21" spans="1:15" ht="12.75" customHeight="1">
      <c r="A21" s="12">
        <v>17</v>
      </c>
      <c r="B21" s="12" t="s">
        <v>54</v>
      </c>
      <c r="C21" s="12" t="s">
        <v>38</v>
      </c>
      <c r="D21" s="12" t="s">
        <v>76</v>
      </c>
      <c r="E21" s="12">
        <v>130</v>
      </c>
      <c r="F21" s="12">
        <v>152</v>
      </c>
      <c r="G21" s="12">
        <v>105</v>
      </c>
      <c r="H21" s="12">
        <v>155</v>
      </c>
      <c r="I21" s="12">
        <v>185</v>
      </c>
      <c r="J21" s="22">
        <v>225</v>
      </c>
      <c r="K21" s="12">
        <v>110</v>
      </c>
      <c r="L21" s="12">
        <v>165</v>
      </c>
      <c r="M21" s="12">
        <v>185</v>
      </c>
      <c r="N21" s="12">
        <v>175</v>
      </c>
      <c r="O21" s="12">
        <v>170</v>
      </c>
    </row>
    <row r="22" spans="1:15" ht="12.75" customHeight="1">
      <c r="A22" s="12">
        <v>18</v>
      </c>
      <c r="B22" s="12" t="s">
        <v>55</v>
      </c>
      <c r="C22" s="12" t="s">
        <v>38</v>
      </c>
      <c r="D22" s="12" t="s">
        <v>76</v>
      </c>
      <c r="E22" s="12">
        <v>150</v>
      </c>
      <c r="F22" s="12">
        <v>145</v>
      </c>
      <c r="G22" s="12">
        <v>140</v>
      </c>
      <c r="H22" s="12">
        <v>150</v>
      </c>
      <c r="I22" s="12">
        <v>175</v>
      </c>
      <c r="J22" s="22">
        <v>220</v>
      </c>
      <c r="K22" s="12">
        <v>115</v>
      </c>
      <c r="L22" s="12">
        <v>205</v>
      </c>
      <c r="M22" s="12">
        <v>225</v>
      </c>
      <c r="N22" s="12">
        <v>215</v>
      </c>
      <c r="O22" s="12">
        <v>205</v>
      </c>
    </row>
    <row r="23" spans="1:15" ht="12.75" customHeight="1">
      <c r="A23" s="14">
        <v>19</v>
      </c>
      <c r="B23" s="15" t="s">
        <v>77</v>
      </c>
      <c r="C23" s="14" t="s">
        <v>57</v>
      </c>
      <c r="D23" s="12" t="s">
        <v>76</v>
      </c>
      <c r="E23" s="12">
        <v>317</v>
      </c>
      <c r="F23" s="23">
        <v>300</v>
      </c>
      <c r="G23" s="12">
        <v>303</v>
      </c>
      <c r="H23" s="14">
        <v>313</v>
      </c>
      <c r="I23" s="22">
        <v>394</v>
      </c>
      <c r="J23" s="25">
        <v>465</v>
      </c>
      <c r="K23" s="26">
        <v>440</v>
      </c>
      <c r="L23" s="12">
        <v>350</v>
      </c>
      <c r="M23" s="22">
        <v>382</v>
      </c>
      <c r="N23" s="14">
        <v>383</v>
      </c>
      <c r="O23" s="22">
        <v>343</v>
      </c>
    </row>
    <row r="24" spans="1:15" ht="12.75" customHeight="1">
      <c r="A24" s="16">
        <v>20</v>
      </c>
      <c r="B24" s="17"/>
      <c r="C24" s="16" t="s">
        <v>58</v>
      </c>
      <c r="D24" s="12" t="s">
        <v>76</v>
      </c>
      <c r="E24" s="12">
        <v>336</v>
      </c>
      <c r="F24" s="23">
        <v>318</v>
      </c>
      <c r="G24" s="12">
        <v>323</v>
      </c>
      <c r="H24" s="16">
        <v>333</v>
      </c>
      <c r="I24" s="22">
        <v>404</v>
      </c>
      <c r="J24" s="19">
        <v>485</v>
      </c>
      <c r="K24" s="26">
        <v>460</v>
      </c>
      <c r="L24" s="12">
        <v>370</v>
      </c>
      <c r="M24" s="22">
        <v>402</v>
      </c>
      <c r="N24" s="16">
        <v>403</v>
      </c>
      <c r="O24" s="22">
        <v>363</v>
      </c>
    </row>
    <row r="25" spans="1:15" ht="12.75" customHeight="1">
      <c r="A25" s="16">
        <v>21</v>
      </c>
      <c r="B25" s="17"/>
      <c r="C25" s="14" t="s">
        <v>59</v>
      </c>
      <c r="D25" s="12" t="s">
        <v>76</v>
      </c>
      <c r="E25" s="12">
        <v>356</v>
      </c>
      <c r="F25" s="23">
        <v>334</v>
      </c>
      <c r="G25" s="12">
        <v>343</v>
      </c>
      <c r="H25" s="14">
        <v>353</v>
      </c>
      <c r="I25" s="22">
        <v>414</v>
      </c>
      <c r="J25" s="19">
        <v>505</v>
      </c>
      <c r="K25" s="26">
        <v>480</v>
      </c>
      <c r="L25" s="12">
        <v>390</v>
      </c>
      <c r="M25" s="22">
        <v>422</v>
      </c>
      <c r="N25" s="14">
        <v>423</v>
      </c>
      <c r="O25" s="22">
        <v>383</v>
      </c>
    </row>
    <row r="26" spans="1:15" ht="12.75" customHeight="1">
      <c r="A26" s="16">
        <v>22</v>
      </c>
      <c r="B26" s="17"/>
      <c r="C26" s="16" t="s">
        <v>60</v>
      </c>
      <c r="D26" s="12" t="s">
        <v>76</v>
      </c>
      <c r="E26" s="12">
        <v>375</v>
      </c>
      <c r="F26" s="23">
        <v>366</v>
      </c>
      <c r="G26" s="12">
        <v>363</v>
      </c>
      <c r="H26" s="16">
        <v>373</v>
      </c>
      <c r="I26" s="22">
        <v>434</v>
      </c>
      <c r="J26" s="19">
        <v>525</v>
      </c>
      <c r="K26" s="26">
        <v>500</v>
      </c>
      <c r="L26" s="12">
        <v>410</v>
      </c>
      <c r="M26" s="22">
        <v>432</v>
      </c>
      <c r="N26" s="16">
        <v>443</v>
      </c>
      <c r="O26" s="22">
        <v>403</v>
      </c>
    </row>
    <row r="27" spans="1:15" ht="12.75" customHeight="1">
      <c r="A27" s="16">
        <v>23</v>
      </c>
      <c r="B27" s="17"/>
      <c r="C27" s="14" t="s">
        <v>61</v>
      </c>
      <c r="D27" s="12" t="s">
        <v>76</v>
      </c>
      <c r="E27" s="12">
        <v>394</v>
      </c>
      <c r="F27" s="23">
        <v>375</v>
      </c>
      <c r="G27" s="12">
        <v>383</v>
      </c>
      <c r="H27" s="14">
        <v>393</v>
      </c>
      <c r="I27" s="22">
        <v>464</v>
      </c>
      <c r="J27" s="19">
        <v>545</v>
      </c>
      <c r="K27" s="26">
        <v>520</v>
      </c>
      <c r="L27" s="12">
        <v>430</v>
      </c>
      <c r="M27" s="22">
        <v>452</v>
      </c>
      <c r="N27" s="14">
        <v>463</v>
      </c>
      <c r="O27" s="22">
        <v>423</v>
      </c>
    </row>
    <row r="28" spans="1:15" ht="12.75" customHeight="1">
      <c r="A28" s="16">
        <v>24</v>
      </c>
      <c r="B28" s="17"/>
      <c r="C28" s="16" t="s">
        <v>62</v>
      </c>
      <c r="D28" s="12" t="s">
        <v>76</v>
      </c>
      <c r="E28" s="12">
        <v>414</v>
      </c>
      <c r="F28" s="23">
        <v>390</v>
      </c>
      <c r="G28" s="12">
        <v>403</v>
      </c>
      <c r="H28" s="16">
        <v>413</v>
      </c>
      <c r="I28" s="22">
        <v>494</v>
      </c>
      <c r="J28" s="19">
        <v>565</v>
      </c>
      <c r="K28" s="26">
        <v>540</v>
      </c>
      <c r="L28" s="12">
        <v>450</v>
      </c>
      <c r="M28" s="22">
        <v>465</v>
      </c>
      <c r="N28" s="16">
        <v>483</v>
      </c>
      <c r="O28" s="22">
        <v>443</v>
      </c>
    </row>
    <row r="29" spans="1:15" ht="12.75" customHeight="1">
      <c r="A29" s="16">
        <v>25</v>
      </c>
      <c r="B29" s="17"/>
      <c r="C29" s="14" t="s">
        <v>63</v>
      </c>
      <c r="D29" s="12" t="s">
        <v>76</v>
      </c>
      <c r="E29" s="12">
        <v>443</v>
      </c>
      <c r="F29" s="23">
        <v>415</v>
      </c>
      <c r="G29" s="12">
        <v>423</v>
      </c>
      <c r="H29" s="14">
        <v>433</v>
      </c>
      <c r="I29" s="22">
        <v>524</v>
      </c>
      <c r="J29" s="19">
        <v>585</v>
      </c>
      <c r="K29" s="26">
        <v>560</v>
      </c>
      <c r="L29" s="12">
        <v>470</v>
      </c>
      <c r="M29" s="22">
        <v>495</v>
      </c>
      <c r="N29" s="14">
        <v>503</v>
      </c>
      <c r="O29" s="22">
        <v>463</v>
      </c>
    </row>
    <row r="30" spans="1:15" ht="12.75" customHeight="1">
      <c r="A30" s="18">
        <v>26</v>
      </c>
      <c r="B30" s="17"/>
      <c r="C30" s="18" t="s">
        <v>64</v>
      </c>
      <c r="D30" s="12" t="s">
        <v>76</v>
      </c>
      <c r="E30" s="12">
        <v>472</v>
      </c>
      <c r="F30" s="23">
        <v>446</v>
      </c>
      <c r="G30" s="12">
        <v>443</v>
      </c>
      <c r="H30" s="16">
        <v>453</v>
      </c>
      <c r="I30" s="22">
        <v>554</v>
      </c>
      <c r="J30" s="27">
        <v>605</v>
      </c>
      <c r="K30" s="26">
        <v>580</v>
      </c>
      <c r="L30" s="12">
        <v>490</v>
      </c>
      <c r="M30" s="22">
        <v>515</v>
      </c>
      <c r="N30" s="16">
        <v>523</v>
      </c>
      <c r="O30" s="28">
        <v>483</v>
      </c>
    </row>
    <row r="31" spans="1:15" ht="24" customHeight="1">
      <c r="A31" s="16">
        <v>27</v>
      </c>
      <c r="B31" s="19" t="s">
        <v>65</v>
      </c>
      <c r="C31" s="19" t="s">
        <v>66</v>
      </c>
      <c r="D31" s="12" t="s">
        <v>76</v>
      </c>
      <c r="E31" s="12">
        <v>1170</v>
      </c>
      <c r="F31" s="16">
        <v>1170</v>
      </c>
      <c r="G31" s="12">
        <v>1189</v>
      </c>
      <c r="H31" s="22">
        <v>1527.5</v>
      </c>
      <c r="I31" s="22">
        <v>1222</v>
      </c>
      <c r="J31" s="16">
        <v>1358</v>
      </c>
      <c r="K31" s="22">
        <v>1590</v>
      </c>
      <c r="L31" s="22">
        <v>1291</v>
      </c>
      <c r="M31" s="16">
        <v>1304</v>
      </c>
      <c r="N31" s="16">
        <v>1210</v>
      </c>
      <c r="O31" s="22">
        <v>1251</v>
      </c>
    </row>
    <row r="32" spans="1:15" s="2" customFormat="1" ht="24" customHeight="1">
      <c r="A32" s="16">
        <v>28</v>
      </c>
      <c r="B32" s="16"/>
      <c r="C32" s="19" t="s">
        <v>67</v>
      </c>
      <c r="D32" s="12" t="s">
        <v>76</v>
      </c>
      <c r="E32" s="16">
        <v>1093</v>
      </c>
      <c r="F32" s="16">
        <v>1093</v>
      </c>
      <c r="G32" s="12">
        <v>1179</v>
      </c>
      <c r="H32" s="22">
        <v>1551</v>
      </c>
      <c r="I32" s="22">
        <v>1169</v>
      </c>
      <c r="J32" s="16">
        <v>1278</v>
      </c>
      <c r="K32" s="22">
        <v>1510</v>
      </c>
      <c r="L32" s="22">
        <v>1189</v>
      </c>
      <c r="M32" s="16">
        <v>1197</v>
      </c>
      <c r="N32" s="22">
        <v>1120</v>
      </c>
      <c r="O32" s="22">
        <v>1178</v>
      </c>
    </row>
    <row r="33" spans="1:15" s="2" customFormat="1" ht="24" customHeight="1">
      <c r="A33" s="16">
        <v>29</v>
      </c>
      <c r="B33" s="16"/>
      <c r="C33" s="19" t="s">
        <v>68</v>
      </c>
      <c r="D33" s="12" t="s">
        <v>76</v>
      </c>
      <c r="E33" s="16">
        <v>975</v>
      </c>
      <c r="F33" s="16">
        <v>975</v>
      </c>
      <c r="G33" s="12">
        <v>1036</v>
      </c>
      <c r="H33" s="22">
        <v>1316</v>
      </c>
      <c r="I33" s="22">
        <v>1109</v>
      </c>
      <c r="J33" s="16">
        <v>1206</v>
      </c>
      <c r="K33" s="22">
        <v>1410</v>
      </c>
      <c r="L33" s="22">
        <v>1059</v>
      </c>
      <c r="M33" s="16">
        <v>1054</v>
      </c>
      <c r="N33" s="22">
        <v>1000</v>
      </c>
      <c r="O33" s="22">
        <v>983</v>
      </c>
    </row>
    <row r="34" spans="1:15" s="2" customFormat="1" ht="24" customHeight="1">
      <c r="A34" s="16">
        <v>30</v>
      </c>
      <c r="B34" s="16"/>
      <c r="C34" s="19" t="s">
        <v>69</v>
      </c>
      <c r="D34" s="12" t="s">
        <v>76</v>
      </c>
      <c r="E34" s="12">
        <v>781</v>
      </c>
      <c r="F34" s="12">
        <v>781</v>
      </c>
      <c r="G34" s="12">
        <v>795</v>
      </c>
      <c r="H34" s="22">
        <v>1198.5</v>
      </c>
      <c r="I34" s="22">
        <v>912</v>
      </c>
      <c r="J34" s="16">
        <v>1090</v>
      </c>
      <c r="K34" s="22">
        <v>1195</v>
      </c>
      <c r="L34" s="22">
        <v>925</v>
      </c>
      <c r="M34" s="16">
        <v>956</v>
      </c>
      <c r="N34" s="22">
        <v>920</v>
      </c>
      <c r="O34" s="22">
        <v>911</v>
      </c>
    </row>
    <row r="35" spans="1:15" ht="24" customHeight="1">
      <c r="A35" s="16">
        <v>31</v>
      </c>
      <c r="B35" s="16"/>
      <c r="C35" s="19" t="s">
        <v>70</v>
      </c>
      <c r="D35" s="12" t="s">
        <v>76</v>
      </c>
      <c r="E35" s="12">
        <v>781</v>
      </c>
      <c r="F35" s="12">
        <v>781</v>
      </c>
      <c r="G35" s="12">
        <v>795</v>
      </c>
      <c r="H35" s="22">
        <v>1128</v>
      </c>
      <c r="I35" s="22">
        <v>811</v>
      </c>
      <c r="J35" s="16">
        <v>1001</v>
      </c>
      <c r="K35" s="22">
        <v>1085</v>
      </c>
      <c r="L35" s="22">
        <v>830</v>
      </c>
      <c r="M35" s="16">
        <v>974</v>
      </c>
      <c r="N35" s="22">
        <v>889</v>
      </c>
      <c r="O35" s="22">
        <v>858</v>
      </c>
    </row>
    <row r="36" spans="1:10" ht="13.5" customHeight="1">
      <c r="A36" s="1" t="s">
        <v>78</v>
      </c>
      <c r="B36" s="1"/>
      <c r="C36" s="1"/>
      <c r="D36" s="20"/>
      <c r="E36" s="1"/>
      <c r="F36" s="1"/>
      <c r="G36" s="1"/>
      <c r="H36" s="1"/>
      <c r="I36" s="1"/>
      <c r="J36" s="1"/>
    </row>
  </sheetData>
  <sheetProtection/>
  <mergeCells count="6">
    <mergeCell ref="A1:B1"/>
    <mergeCell ref="A2:O2"/>
    <mergeCell ref="A3:C3"/>
    <mergeCell ref="I3:O3"/>
    <mergeCell ref="B23:B30"/>
    <mergeCell ref="B31:B35"/>
  </mergeCells>
  <printOptions horizontalCentered="1"/>
  <pageMargins left="0.3937007874015748" right="0.3937007874015748" top="0.3937007874015748" bottom="0.3937007874015748" header="0.3110722059339989" footer="0.3110722059339989"/>
  <pageSetup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2023-10-07T16:10:43Z</cp:lastPrinted>
  <dcterms:created xsi:type="dcterms:W3CDTF">1996-12-26T09:32:42Z</dcterms:created>
  <dcterms:modified xsi:type="dcterms:W3CDTF">2023-10-07T16:23:47Z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2052-11.8.2.10125</vt:lpwstr>
  </property>
  <property fmtid="{D5CDD505-2E9C-101B-9397-08002B2CF9AE}" pid="3" name="퀀_generated_2.-2147483648">
    <vt:i4>2052</vt:i4>
  </property>
</Properties>
</file>