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4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4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6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90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91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114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15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<sst xmlns="http://schemas.openxmlformats.org/spreadsheetml/2006/main" count="375" uniqueCount="59">
  <si>
    <t>附件</t>
  </si>
  <si>
    <t>2023年5月份莆田市交通工程地方材料价格信息汇总表</t>
  </si>
  <si>
    <t>编制单位：莆田市交通运输局</t>
  </si>
  <si>
    <t>编制时间：2023年6月7日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</si>
  <si>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</si>
  <si>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</si>
  <si>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</si>
  <si>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</si>
  <si>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</si>
  <si>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</si>
  <si>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</si>
  <si>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</si>
  <si>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</si>
  <si>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</si>
  <si>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</si>
  <si>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</si>
  <si>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</si>
  <si>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</si>
  <si>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</si>
  <si>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</si>
  <si>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</si>
  <si>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</si>
  <si>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</si>
  <si>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</si>
  <si>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</si>
  <si>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</si>
  <si>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</si>
  <si>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</si>
  <si>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</si>
  <si>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</si>
  <si>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</si>
  <si>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</si>
  <si>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</si>
  <si>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</si>
  <si>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</si>
  <si>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</si>
  <si>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</si>
  <si>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</si>
  <si>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</si>
  <si>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</si>
  <si>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</si>
  <si>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</si>
  <si>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</si>
  <si>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</si>
  <si>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</si>
  <si>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商品水泥混凝土（C30）</t>
  </si>
  <si>
    <t>商品水泥混凝土（C40）</t>
  </si>
  <si>
    <t>商品沥青混凝土</t>
  </si>
  <si>
    <t>AC-10C 碎石</t>
  </si>
  <si>
    <t>AC-13C 碎石</t>
  </si>
  <si>
    <t>AC-16C 碎石</t>
  </si>
  <si>
    <t>AC-20C 碎石</t>
  </si>
  <si>
    <t>AC-25C 碎石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</si>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</sst>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6">
    <font>
      <sz val="10"/>
      <name val="Helv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6"/>
      <name val="方正小标宋简体"/>
      <family val="0"/>
    </font>
    <font>
      <sz val="10"/>
      <name val="仿宋_GB2312"/>
      <family val="3"/>
    </font>
    <font>
      <sz val="12"/>
      <name val="宋体"/>
      <family val="0"/>
    </font>
    <font>
      <sz val="16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3" applyNumberFormat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2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8" fillId="0" borderId="4" applyNumberFormat="0" applyFill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9" fillId="12" borderId="5" applyNumberFormat="0" applyAlignment="0" applyProtection="0"/>
    <xf numFmtId="0" fontId="23" fillId="13" borderId="6" applyNumberFormat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4" borderId="0" applyNumberFormat="0" applyBorder="0" applyAlignment="0" applyProtection="0"/>
    <xf numFmtId="0" fontId="25" fillId="13" borderId="5" applyNumberFormat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3" borderId="0" applyNumberFormat="0" applyBorder="0" applyAlignment="0" applyProtection="0"/>
    <xf numFmtId="0" fontId="29" fillId="12" borderId="5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6" fillId="18" borderId="0" applyNumberFormat="0" applyBorder="0" applyAlignment="0" applyProtection="0"/>
    <xf numFmtId="44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19" borderId="0" applyNumberFormat="0" applyBorder="0" applyAlignment="0" applyProtection="0"/>
    <xf numFmtId="9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17" borderId="0" applyNumberFormat="0" applyBorder="0" applyAlignment="0" applyProtection="0"/>
    <xf numFmtId="0" fontId="25" fillId="13" borderId="5" applyNumberFormat="0" applyAlignment="0" applyProtection="0"/>
    <xf numFmtId="0" fontId="16" fillId="14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0" fillId="0" borderId="7" applyNumberFormat="0" applyFill="0" applyAlignment="0" applyProtection="0"/>
    <xf numFmtId="0" fontId="22" fillId="8" borderId="0" applyNumberFormat="0" applyBorder="0" applyAlignment="0" applyProtection="0"/>
    <xf numFmtId="0" fontId="21" fillId="6" borderId="3" applyNumberFormat="0" applyAlignment="0" applyProtection="0"/>
    <xf numFmtId="0" fontId="16" fillId="15" borderId="0" applyNumberFormat="0" applyBorder="0" applyAlignment="0" applyProtection="0"/>
    <xf numFmtId="0" fontId="23" fillId="13" borderId="6" applyNumberFormat="0" applyAlignment="0" applyProtection="0"/>
    <xf numFmtId="0" fontId="19" fillId="0" borderId="8" applyNumberFormat="0" applyFill="0" applyAlignment="0" applyProtection="0"/>
    <xf numFmtId="0" fontId="17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16" borderId="0" applyNumberFormat="0" applyBorder="0" applyAlignment="0" applyProtection="0"/>
    <xf numFmtId="43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0" fillId="2" borderId="1" applyNumberFormat="0" applyFont="0" applyAlignment="0" applyProtection="0"/>
    <xf numFmtId="0" fontId="17" fillId="12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41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17" borderId="0" applyNumberFormat="0" applyBorder="0" applyAlignment="0" applyProtection="0"/>
    <xf numFmtId="0" fontId="14" fillId="21" borderId="0" applyNumberFormat="0" applyBorder="0" applyAlignment="0" applyProtection="0"/>
    <xf numFmtId="0" fontId="18" fillId="0" borderId="4" applyNumberFormat="0" applyFill="0" applyAlignment="0" applyProtection="0"/>
    <xf numFmtId="0" fontId="30" fillId="0" borderId="7" applyNumberFormat="0" applyFill="0" applyAlignment="0" applyProtection="0"/>
    <xf numFmtId="0" fontId="17" fillId="23" borderId="0" applyNumberFormat="0" applyBorder="0" applyAlignment="0" applyProtection="0"/>
    <xf numFmtId="0" fontId="16" fillId="20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13" fillId="0" borderId="2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23" applyFill="1">
      <alignment/>
      <protection/>
    </xf>
    <xf numFmtId="0" fontId="2" fillId="0" borderId="0" xfId="23" applyFill="1">
      <alignment/>
      <protection/>
    </xf>
    <xf numFmtId="0" fontId="2" fillId="0" borderId="0" xfId="23" applyFill="1" applyAlignment="1">
      <alignment vertical="center" wrapText="1"/>
      <protection/>
    </xf>
    <xf numFmtId="0" fontId="2" fillId="0" borderId="0" xfId="23" applyAlignment="1">
      <alignment vertical="center" wrapText="1"/>
      <protection/>
    </xf>
    <xf numFmtId="0" fontId="2" fillId="0" borderId="0" xfId="23">
      <alignment/>
      <protection/>
    </xf>
    <xf numFmtId="0" fontId="3" fillId="0" borderId="0" xfId="23" applyFont="1">
      <alignment/>
      <protection/>
    </xf>
    <xf numFmtId="0" fontId="2" fillId="24" borderId="0" xfId="23" applyFill="1">
      <alignment/>
      <protection/>
    </xf>
    <xf numFmtId="0" fontId="2" fillId="0" borderId="0" xfId="23" applyAlignment="1">
      <alignment horizontal="center"/>
      <protection/>
    </xf>
    <xf numFmtId="0" fontId="4" fillId="0" borderId="0" xfId="23" applyFont="1" applyAlignment="1">
      <alignment horizontal="left"/>
      <protection/>
    </xf>
    <xf numFmtId="0" fontId="5" fillId="0" borderId="0" xfId="23" applyFont="1">
      <alignment/>
      <protection/>
    </xf>
    <xf numFmtId="0" fontId="6" fillId="0" borderId="0" xfId="23" applyFont="1" applyAlignment="1">
      <alignment horizontal="center" vertical="center"/>
      <protection/>
    </xf>
    <xf numFmtId="0" fontId="7" fillId="0" borderId="0" xfId="23" applyFont="1" applyAlignment="1">
      <alignment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 wrapText="1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7" fillId="0" borderId="10" xfId="23" applyFont="1" applyFill="1" applyBorder="1" applyAlignment="1">
      <alignment horizontal="center" vertical="center"/>
      <protection/>
    </xf>
    <xf numFmtId="0" fontId="7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7" fillId="0" borderId="10" xfId="23" applyFont="1" applyFill="1" applyBorder="1" applyAlignment="1">
      <alignment horizontal="center" vertical="center"/>
      <protection/>
    </xf>
    <xf numFmtId="0" fontId="8" fillId="0" borderId="0" xfId="23" applyFont="1">
      <alignment/>
      <protection/>
    </xf>
    <xf numFmtId="0" fontId="5" fillId="24" borderId="0" xfId="23" applyFont="1" applyFill="1">
      <alignment/>
      <protection/>
    </xf>
    <xf numFmtId="0" fontId="9" fillId="0" borderId="0" xfId="23" applyFont="1" applyAlignment="1">
      <alignment horizontal="center" vertical="center"/>
      <protection/>
    </xf>
    <xf numFmtId="0" fontId="6" fillId="24" borderId="0" xfId="23" applyFont="1" applyFill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24" borderId="0" xfId="23" applyFont="1" applyFill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 wrapText="1"/>
      <protection/>
    </xf>
    <xf numFmtId="0" fontId="7" fillId="24" borderId="10" xfId="23" applyFont="1" applyFill="1" applyBorder="1" applyAlignment="1">
      <alignment horizontal="center" vertical="center" wrapText="1"/>
      <protection/>
    </xf>
    <xf numFmtId="0" fontId="10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176" fontId="11" fillId="0" borderId="10" xfId="23" applyNumberFormat="1" applyFont="1" applyFill="1" applyBorder="1" applyAlignment="1">
      <alignment horizontal="center" vertical="center"/>
      <protection/>
    </xf>
    <xf numFmtId="0" fontId="7" fillId="0" borderId="10" xfId="23" applyFont="1" applyFill="1" applyBorder="1" applyAlignment="1">
      <alignment vertical="center" wrapText="1"/>
      <protection/>
    </xf>
    <xf numFmtId="0" fontId="10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176" fontId="11" fillId="0" borderId="10" xfId="23" applyNumberFormat="1" applyFont="1" applyFill="1" applyBorder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/>
      <protection/>
    </xf>
    <xf numFmtId="176" fontId="11" fillId="0" borderId="10" xfId="23" applyNumberFormat="1" applyFont="1" applyBorder="1" applyAlignment="1">
      <alignment horizontal="center" vertical="center"/>
      <protection/>
    </xf>
    <xf numFmtId="0" fontId="12" fillId="0" borderId="0" xfId="23" applyFont="1" applyAlignment="1">
      <alignment horizontal="center"/>
      <protection/>
    </xf>
    <xf numFmtId="0" fontId="3" fillId="0" borderId="0" xfId="23" applyFont="1" applyAlignment="1">
      <alignment horizontal="center" wrapText="1"/>
      <protection/>
    </xf>
    <xf numFmtId="0" fontId="3" fillId="0" borderId="0" xfId="23" applyFont="1" applyAlignment="1">
      <alignment horizontal="center" vertical="center" wrapText="1"/>
      <protection/>
    </xf>
    <xf numFmtId="0" fontId="2" fillId="0" borderId="0" xfId="23" applyFill="1" applyAlignment="1">
      <alignment horizontal="center"/>
      <protection/>
    </xf>
    <xf numFmtId="10" fontId="2" fillId="0" borderId="0" xfId="23" applyNumberFormat="1" applyFill="1" applyAlignment="1">
      <alignment horizontal="center"/>
      <protection/>
    </xf>
    <xf numFmtId="0" fontId="2" fillId="0" borderId="0" xfId="23" applyFill="1" applyAlignment="1">
      <alignment horizontal="center"/>
      <protection/>
    </xf>
    <xf numFmtId="10" fontId="2" fillId="0" borderId="0" xfId="23" applyNumberFormat="1" applyFill="1" applyAlignment="1">
      <alignment horizontal="center"/>
      <protection/>
    </xf>
    <xf numFmtId="0" fontId="2" fillId="0" borderId="10" xfId="23" applyFont="1" applyBorder="1" applyAlignment="1">
      <alignment vertical="center" wrapText="1"/>
      <protection/>
    </xf>
    <xf numFmtId="0" fontId="3" fillId="0" borderId="10" xfId="23" applyFont="1" applyBorder="1" applyAlignment="1">
      <alignment vertical="center" wrapText="1"/>
      <protection/>
    </xf>
    <xf numFmtId="0" fontId="2" fillId="0" borderId="10" xfId="23" applyBorder="1" applyAlignment="1">
      <alignment vertical="center" wrapText="1"/>
      <protection/>
    </xf>
    <xf numFmtId="0" fontId="34" fillId="0" borderId="10" xfId="23" applyFont="1" applyFill="1" applyBorder="1" applyAlignment="1">
      <alignment horizontal="center" vertical="center"/>
      <protection/>
    </xf>
    <xf numFmtId="0" fontId="10" fillId="0" borderId="10" xfId="23" applyFont="1" applyBorder="1" applyAlignment="1">
      <alignment horizontal="center" vertical="center" wrapText="1"/>
      <protection/>
    </xf>
    <xf numFmtId="177" fontId="3" fillId="0" borderId="10" xfId="23" applyNumberFormat="1" applyFont="1" applyBorder="1" applyAlignment="1">
      <alignment horizontal="center" vertical="center" wrapText="1"/>
      <protection/>
    </xf>
    <xf numFmtId="0" fontId="7" fillId="24" borderId="10" xfId="23" applyFont="1" applyFill="1" applyBorder="1" applyAlignment="1">
      <alignment vertical="center" wrapText="1"/>
      <protection/>
    </xf>
    <xf numFmtId="0" fontId="2" fillId="0" borderId="10" xfId="23" applyFont="1" applyBorder="1" applyAlignment="1">
      <alignment horizontal="center" vertical="center" wrapText="1"/>
      <protection/>
    </xf>
    <xf numFmtId="0" fontId="2" fillId="0" borderId="0" xfId="23" applyAlignment="1">
      <alignment horizontal="center" vertical="center" wrapText="1"/>
      <protection/>
    </xf>
  </cellXfs>
  <cellStyles count="94">
    <cellStyle name="Normal" xfId="0"/>
    <cellStyle name="注释 2" xfId="15"/>
    <cellStyle name="强调文字颜色 4 2" xfId="16"/>
    <cellStyle name="强调文字颜色 3 2" xfId="17"/>
    <cellStyle name="强调文字颜色 2 2" xfId="18"/>
    <cellStyle name="链接单元格 2" xfId="19"/>
    <cellStyle name="警告文本 2" xfId="20"/>
    <cellStyle name="检查单元格 2" xfId="21"/>
    <cellStyle name="好 2" xfId="22"/>
    <cellStyle name="常规 2" xfId="23"/>
    <cellStyle name="差 2" xfId="24"/>
    <cellStyle name="60% - 强调文字颜色 3 2" xfId="25"/>
    <cellStyle name="60% - 强调文字颜色 2 2" xfId="26"/>
    <cellStyle name="标题 4 2" xfId="27"/>
    <cellStyle name="60% - 强调文字颜色 1 2" xfId="28"/>
    <cellStyle name="标题 3 2" xfId="29"/>
    <cellStyle name="20% - 强调文字颜色 6 2" xfId="30"/>
    <cellStyle name="20% - 强调文字颜色 3 2" xfId="31"/>
    <cellStyle name="40% - 强调文字颜色 3 2" xfId="32"/>
    <cellStyle name="输入 2" xfId="33"/>
    <cellStyle name="输出 2" xfId="34"/>
    <cellStyle name="40% - 强调文字颜色 2 2" xfId="35"/>
    <cellStyle name="_ET_STYLE_NoName_00_ 2" xfId="36"/>
    <cellStyle name="_ET_STYLE_NoName_00_" xfId="37"/>
    <cellStyle name="强调文字颜色 1 2" xfId="38"/>
    <cellStyle name="计算 2" xfId="39"/>
    <cellStyle name="60% - 强调文字颜色 6" xfId="40"/>
    <cellStyle name="20% - 强调文字颜色 4" xfId="41"/>
    <cellStyle name="40% - 强调文字颜色 5 2" xfId="42"/>
    <cellStyle name="强调文字颜色 4" xfId="43"/>
    <cellStyle name="输入" xfId="44"/>
    <cellStyle name="40% - 强调文字颜色 3" xfId="45"/>
    <cellStyle name="20% - 强调文字颜色 3" xfId="46"/>
    <cellStyle name="强调文字颜色 5 2" xfId="47"/>
    <cellStyle name="Currency" xfId="48"/>
    <cellStyle name="强调文字颜色 3" xfId="49"/>
    <cellStyle name="40% - 强调文字颜色 6 2" xfId="50"/>
    <cellStyle name="Percent" xfId="51"/>
    <cellStyle name="60% - 强调文字颜色 2" xfId="52"/>
    <cellStyle name="解释性文本 2" xfId="53"/>
    <cellStyle name="60% - 强调文字颜色 5" xfId="54"/>
    <cellStyle name="强调文字颜色 2" xfId="55"/>
    <cellStyle name="强调文字颜色 6 2" xfId="56"/>
    <cellStyle name="60% - 强调文字颜色 1" xfId="57"/>
    <cellStyle name="20% - 强调文字颜色 2 2" xfId="58"/>
    <cellStyle name="60% - 强调文字颜色 4" xfId="59"/>
    <cellStyle name="40% - 强调文字颜色 1 2" xfId="60"/>
    <cellStyle name="计算" xfId="61"/>
    <cellStyle name="强调文字颜色 1" xfId="62"/>
    <cellStyle name="适中" xfId="63"/>
    <cellStyle name="20% - 强调文字颜色 5" xfId="64"/>
    <cellStyle name="好" xfId="65"/>
    <cellStyle name="20% - 强调文字颜色 5 2" xfId="66"/>
    <cellStyle name="20% - 强调文字颜色 1" xfId="67"/>
    <cellStyle name="汇总" xfId="68"/>
    <cellStyle name="差" xfId="69"/>
    <cellStyle name="检查单元格" xfId="70"/>
    <cellStyle name="60% - 强调文字颜色 6 2" xfId="71"/>
    <cellStyle name="输出" xfId="72"/>
    <cellStyle name="标题 1" xfId="73"/>
    <cellStyle name="40% - 强调文字颜色 4 2" xfId="74"/>
    <cellStyle name="解释性文本" xfId="75"/>
    <cellStyle name="标题 2 2" xfId="76"/>
    <cellStyle name="20% - 强调文字颜色 2" xfId="77"/>
    <cellStyle name="20% - 强调文字颜色 4 2" xfId="78"/>
    <cellStyle name="标题 4" xfId="79"/>
    <cellStyle name="Currency [0]" xfId="80"/>
    <cellStyle name="40% - 强调文字颜色 4" xfId="81"/>
    <cellStyle name="Comma" xfId="82"/>
    <cellStyle name="60% - 强调文字颜色 5 2" xfId="83"/>
    <cellStyle name="Followed Hyperlink" xfId="84"/>
    <cellStyle name="标题" xfId="85"/>
    <cellStyle name="40% - 强调文字颜色 2" xfId="86"/>
    <cellStyle name="警告文本" xfId="87"/>
    <cellStyle name="60% - 强调文字颜色 3" xfId="88"/>
    <cellStyle name="注释" xfId="89"/>
    <cellStyle name="20% - 强调文字颜色 6" xfId="90"/>
    <cellStyle name="强调文字颜色 5" xfId="91"/>
    <cellStyle name="40% - 强调文字颜色 6" xfId="92"/>
    <cellStyle name="Hyperlink" xfId="93"/>
    <cellStyle name="标题 5" xfId="94"/>
    <cellStyle name="标题 1 2" xfId="95"/>
    <cellStyle name="Comma [0]" xfId="96"/>
    <cellStyle name="标题 2" xfId="97"/>
    <cellStyle name="60% - 强调文字颜色 4 2" xfId="98"/>
    <cellStyle name="40% - 强调文字颜色 5" xfId="99"/>
    <cellStyle name="适中 2" xfId="100"/>
    <cellStyle name="标题 3" xfId="101"/>
    <cellStyle name="汇总 2" xfId="102"/>
    <cellStyle name="20% - 强调文字颜色 1 2" xfId="103"/>
    <cellStyle name="强调文字颜色 6" xfId="104"/>
    <cellStyle name="40% - 强调文字颜色 1" xfId="105"/>
    <cellStyle name="常规 3" xfId="106"/>
    <cellStyle name="链接单元格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view="pageBreakPreview" zoomScaleSheetLayoutView="100" workbookViewId="0" topLeftCell="A1">
      <pane ySplit="4" topLeftCell="A69" activePane="bottomLeft" state="frozen"/>
      <selection pane="bottomLeft" activeCell="Q81" sqref="Q81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22.28125" style="5" customWidth="1"/>
    <col min="4" max="4" width="22.00390625" style="5" customWidth="1"/>
    <col min="5" max="5" width="9.00390625" style="5" customWidth="1"/>
    <col min="6" max="6" width="7.57421875" style="6" customWidth="1"/>
    <col min="7" max="7" width="9.7109375" style="5" customWidth="1"/>
    <col min="8" max="8" width="9.140625" style="7" hidden="1" customWidth="1"/>
    <col min="9" max="9" width="7.57421875" style="5" customWidth="1"/>
    <col min="10" max="10" width="6.421875" style="8" hidden="1" customWidth="1"/>
    <col min="11" max="11" width="7.7109375" style="8" hidden="1" customWidth="1"/>
    <col min="12" max="12" width="6.421875" style="8" hidden="1" customWidth="1"/>
    <col min="13" max="255" width="9.140625" style="5" customWidth="1"/>
  </cols>
  <sheetData>
    <row r="1" spans="1:9" ht="21.75" customHeight="1">
      <c r="A1" s="9" t="s">
        <v>0</v>
      </c>
      <c r="B1" s="9"/>
      <c r="C1" s="10"/>
      <c r="D1" s="10"/>
      <c r="E1" s="10"/>
      <c r="F1" s="20"/>
      <c r="G1" s="10"/>
      <c r="H1" s="21"/>
      <c r="I1" s="10"/>
    </row>
    <row r="2" spans="1:9" ht="32.25" customHeight="1">
      <c r="A2" s="11" t="s">
        <v>1</v>
      </c>
      <c r="B2" s="11"/>
      <c r="C2" s="11"/>
      <c r="D2" s="11"/>
      <c r="E2" s="11"/>
      <c r="F2" s="22"/>
      <c r="G2" s="11"/>
      <c r="H2" s="23"/>
      <c r="I2" s="11"/>
    </row>
    <row r="3" spans="1:12" ht="25.5" customHeight="1">
      <c r="A3" s="12" t="s">
        <v>2</v>
      </c>
      <c r="B3" s="12"/>
      <c r="C3" s="12"/>
      <c r="D3" s="12"/>
      <c r="E3" s="12"/>
      <c r="F3" s="24" t="s">
        <v>3</v>
      </c>
      <c r="G3" s="25"/>
      <c r="H3" s="26"/>
      <c r="I3" s="12"/>
      <c r="J3" s="40" t="s">
        <v>4</v>
      </c>
      <c r="K3" s="40"/>
      <c r="L3" s="40" t="s">
        <v>5</v>
      </c>
    </row>
    <row r="4" spans="1:12" ht="27" customHeight="1">
      <c r="A4" s="13" t="s">
        <v>6</v>
      </c>
      <c r="B4" s="14" t="s">
        <v>7</v>
      </c>
      <c r="C4" s="13" t="s">
        <v>8</v>
      </c>
      <c r="D4" s="13" t="s">
        <v>9</v>
      </c>
      <c r="E4" s="13" t="s">
        <v>10</v>
      </c>
      <c r="F4" s="27" t="s">
        <v>11</v>
      </c>
      <c r="G4" s="14" t="s">
        <v>12</v>
      </c>
      <c r="H4" s="28" t="s">
        <v>13</v>
      </c>
      <c r="I4" s="13" t="s">
        <v>14</v>
      </c>
      <c r="J4" s="41" t="s">
        <v>15</v>
      </c>
      <c r="K4" s="42" t="s">
        <v>16</v>
      </c>
      <c r="L4" s="41" t="s">
        <v>17</v>
      </c>
    </row>
    <row r="5" spans="1:12" s="1" customFormat="1" ht="21.75" customHeight="1">
      <c r="A5" s="15">
        <v>1</v>
      </c>
      <c r="B5" s="16" t="s">
        <v>18</v>
      </c>
      <c r="C5" s="17" t="s">
        <v>19</v>
      </c>
      <c r="D5" s="17" t="s">
        <v>20</v>
      </c>
      <c r="E5" s="29" t="s">
        <v>21</v>
      </c>
      <c r="F5" s="30">
        <v>250</v>
      </c>
      <c r="G5" s="31">
        <f aca="true" t="shared" si="0" ref="G5:G28">F5/1.03</f>
        <v>242.71844660194174</v>
      </c>
      <c r="H5" s="32"/>
      <c r="I5" s="17"/>
      <c r="J5" s="43">
        <v>106</v>
      </c>
      <c r="K5" s="44">
        <f aca="true" t="shared" si="1" ref="K5:K13">(F5-J5)/J5</f>
        <v>1.3584905660377358</v>
      </c>
      <c r="L5" s="43">
        <v>135</v>
      </c>
    </row>
    <row r="6" spans="1:12" s="2" customFormat="1" ht="21.75" customHeight="1">
      <c r="A6" s="18">
        <v>2</v>
      </c>
      <c r="B6" s="16"/>
      <c r="C6" s="19" t="s">
        <v>22</v>
      </c>
      <c r="D6" s="19" t="s">
        <v>20</v>
      </c>
      <c r="E6" s="33" t="s">
        <v>21</v>
      </c>
      <c r="F6" s="34">
        <v>125</v>
      </c>
      <c r="G6" s="31">
        <f t="shared" si="0"/>
        <v>121.35922330097087</v>
      </c>
      <c r="H6" s="32"/>
      <c r="I6" s="19"/>
      <c r="J6" s="45">
        <v>10</v>
      </c>
      <c r="K6" s="46">
        <f t="shared" si="1"/>
        <v>11.5</v>
      </c>
      <c r="L6" s="45"/>
    </row>
    <row r="7" spans="1:12" s="1" customFormat="1" ht="21.75" customHeight="1">
      <c r="A7" s="15">
        <v>3</v>
      </c>
      <c r="B7" s="16"/>
      <c r="C7" s="17" t="s">
        <v>23</v>
      </c>
      <c r="D7" s="17" t="s">
        <v>24</v>
      </c>
      <c r="E7" s="29" t="s">
        <v>21</v>
      </c>
      <c r="F7" s="30">
        <v>92</v>
      </c>
      <c r="G7" s="31">
        <f t="shared" si="0"/>
        <v>89.32038834951456</v>
      </c>
      <c r="H7" s="32"/>
      <c r="I7" s="17"/>
      <c r="J7" s="43">
        <v>49</v>
      </c>
      <c r="K7" s="44">
        <f t="shared" si="1"/>
        <v>0.8775510204081632</v>
      </c>
      <c r="L7" s="43">
        <v>66</v>
      </c>
    </row>
    <row r="8" spans="1:12" s="1" customFormat="1" ht="21.75" customHeight="1">
      <c r="A8" s="15">
        <v>4</v>
      </c>
      <c r="B8" s="16"/>
      <c r="C8" s="17" t="s">
        <v>25</v>
      </c>
      <c r="D8" s="17" t="s">
        <v>26</v>
      </c>
      <c r="E8" s="29" t="s">
        <v>21</v>
      </c>
      <c r="F8" s="30">
        <v>70</v>
      </c>
      <c r="G8" s="31">
        <f t="shared" si="0"/>
        <v>67.96116504854369</v>
      </c>
      <c r="H8" s="32"/>
      <c r="I8" s="17"/>
      <c r="J8" s="43">
        <v>46</v>
      </c>
      <c r="K8" s="44">
        <f t="shared" si="1"/>
        <v>0.5217391304347826</v>
      </c>
      <c r="L8" s="43">
        <v>76</v>
      </c>
    </row>
    <row r="9" spans="1:12" s="1" customFormat="1" ht="21.75" customHeight="1">
      <c r="A9" s="15">
        <v>5</v>
      </c>
      <c r="B9" s="16"/>
      <c r="C9" s="17" t="s">
        <v>27</v>
      </c>
      <c r="D9" s="17" t="s">
        <v>26</v>
      </c>
      <c r="E9" s="29" t="s">
        <v>21</v>
      </c>
      <c r="F9" s="30">
        <v>92</v>
      </c>
      <c r="G9" s="31">
        <f t="shared" si="0"/>
        <v>89.32038834951456</v>
      </c>
      <c r="H9" s="32"/>
      <c r="I9" s="17"/>
      <c r="J9" s="43">
        <v>42</v>
      </c>
      <c r="K9" s="44">
        <f t="shared" si="1"/>
        <v>1.1904761904761905</v>
      </c>
      <c r="L9" s="43">
        <v>86</v>
      </c>
    </row>
    <row r="10" spans="1:12" s="1" customFormat="1" ht="21.75" customHeight="1">
      <c r="A10" s="15">
        <v>6</v>
      </c>
      <c r="B10" s="16"/>
      <c r="C10" s="17" t="s">
        <v>28</v>
      </c>
      <c r="D10" s="17" t="s">
        <v>29</v>
      </c>
      <c r="E10" s="29" t="s">
        <v>21</v>
      </c>
      <c r="F10" s="30">
        <v>93</v>
      </c>
      <c r="G10" s="31">
        <f t="shared" si="0"/>
        <v>90.29126213592232</v>
      </c>
      <c r="H10" s="32"/>
      <c r="I10" s="17"/>
      <c r="J10" s="43">
        <v>63</v>
      </c>
      <c r="K10" s="44">
        <f t="shared" si="1"/>
        <v>0.47619047619047616</v>
      </c>
      <c r="L10" s="43">
        <v>100</v>
      </c>
    </row>
    <row r="11" spans="1:12" s="1" customFormat="1" ht="21.75" customHeight="1">
      <c r="A11" s="15">
        <v>7</v>
      </c>
      <c r="B11" s="16"/>
      <c r="C11" s="17" t="s">
        <v>30</v>
      </c>
      <c r="D11" s="17" t="s">
        <v>31</v>
      </c>
      <c r="E11" s="29" t="s">
        <v>21</v>
      </c>
      <c r="F11" s="30">
        <v>94</v>
      </c>
      <c r="G11" s="31">
        <f t="shared" si="0"/>
        <v>91.26213592233009</v>
      </c>
      <c r="H11" s="32"/>
      <c r="I11" s="17"/>
      <c r="J11" s="43">
        <v>57</v>
      </c>
      <c r="K11" s="44">
        <f t="shared" si="1"/>
        <v>0.6491228070175439</v>
      </c>
      <c r="L11" s="43">
        <v>100</v>
      </c>
    </row>
    <row r="12" spans="1:12" s="1" customFormat="1" ht="21.75" customHeight="1">
      <c r="A12" s="15">
        <v>8</v>
      </c>
      <c r="B12" s="16"/>
      <c r="C12" s="17" t="s">
        <v>32</v>
      </c>
      <c r="D12" s="17" t="s">
        <v>24</v>
      </c>
      <c r="E12" s="29" t="s">
        <v>21</v>
      </c>
      <c r="F12" s="30">
        <v>95</v>
      </c>
      <c r="G12" s="31">
        <f t="shared" si="0"/>
        <v>92.23300970873787</v>
      </c>
      <c r="H12" s="32"/>
      <c r="I12" s="17"/>
      <c r="J12" s="43">
        <v>54</v>
      </c>
      <c r="K12" s="44">
        <f t="shared" si="1"/>
        <v>0.7592592592592593</v>
      </c>
      <c r="L12" s="43">
        <v>100</v>
      </c>
    </row>
    <row r="13" spans="1:12" s="1" customFormat="1" ht="21.75" customHeight="1">
      <c r="A13" s="15">
        <v>9</v>
      </c>
      <c r="B13" s="16"/>
      <c r="C13" s="17" t="s">
        <v>33</v>
      </c>
      <c r="D13" s="17" t="s">
        <v>34</v>
      </c>
      <c r="E13" s="29" t="s">
        <v>21</v>
      </c>
      <c r="F13" s="30">
        <v>93</v>
      </c>
      <c r="G13" s="31">
        <f t="shared" si="0"/>
        <v>90.29126213592232</v>
      </c>
      <c r="H13" s="32"/>
      <c r="I13" s="17"/>
      <c r="J13" s="43">
        <v>52</v>
      </c>
      <c r="K13" s="44">
        <f t="shared" si="1"/>
        <v>0.7884615384615384</v>
      </c>
      <c r="L13" s="43">
        <v>100</v>
      </c>
    </row>
    <row r="14" spans="1:12" s="1" customFormat="1" ht="21.75" customHeight="1">
      <c r="A14" s="18">
        <v>10</v>
      </c>
      <c r="B14" s="16"/>
      <c r="C14" s="19" t="s">
        <v>35</v>
      </c>
      <c r="D14" s="19" t="s">
        <v>29</v>
      </c>
      <c r="E14" s="29" t="s">
        <v>21</v>
      </c>
      <c r="F14" s="30">
        <v>105</v>
      </c>
      <c r="G14" s="31">
        <f t="shared" si="0"/>
        <v>101.94174757281553</v>
      </c>
      <c r="H14" s="32"/>
      <c r="I14" s="17"/>
      <c r="J14" s="43"/>
      <c r="K14" s="44"/>
      <c r="L14" s="43"/>
    </row>
    <row r="15" spans="1:12" s="1" customFormat="1" ht="21.75" customHeight="1">
      <c r="A15" s="18">
        <v>11</v>
      </c>
      <c r="B15" s="16"/>
      <c r="C15" s="19" t="s">
        <v>36</v>
      </c>
      <c r="D15" s="19" t="s">
        <v>31</v>
      </c>
      <c r="E15" s="29" t="s">
        <v>21</v>
      </c>
      <c r="F15" s="30">
        <v>105</v>
      </c>
      <c r="G15" s="31">
        <f t="shared" si="0"/>
        <v>101.94174757281553</v>
      </c>
      <c r="H15" s="32"/>
      <c r="I15" s="17"/>
      <c r="J15" s="43"/>
      <c r="K15" s="44"/>
      <c r="L15" s="43"/>
    </row>
    <row r="16" spans="1:12" s="1" customFormat="1" ht="21.75" customHeight="1">
      <c r="A16" s="18">
        <v>12</v>
      </c>
      <c r="B16" s="16"/>
      <c r="C16" s="19" t="s">
        <v>37</v>
      </c>
      <c r="D16" s="19" t="s">
        <v>38</v>
      </c>
      <c r="E16" s="29" t="s">
        <v>21</v>
      </c>
      <c r="F16" s="30">
        <v>110</v>
      </c>
      <c r="G16" s="31">
        <f t="shared" si="0"/>
        <v>106.79611650485437</v>
      </c>
      <c r="H16" s="32"/>
      <c r="I16" s="17"/>
      <c r="J16" s="43"/>
      <c r="K16" s="44"/>
      <c r="L16" s="43"/>
    </row>
    <row r="17" spans="1:12" s="1" customFormat="1" ht="21.75" customHeight="1">
      <c r="A17" s="18">
        <v>13</v>
      </c>
      <c r="B17" s="16"/>
      <c r="C17" s="19" t="s">
        <v>39</v>
      </c>
      <c r="D17" s="19" t="s">
        <v>40</v>
      </c>
      <c r="E17" s="29" t="s">
        <v>21</v>
      </c>
      <c r="F17" s="30">
        <v>110</v>
      </c>
      <c r="G17" s="31">
        <f t="shared" si="0"/>
        <v>106.79611650485437</v>
      </c>
      <c r="H17" s="32"/>
      <c r="I17" s="17"/>
      <c r="J17" s="43"/>
      <c r="K17" s="44"/>
      <c r="L17" s="43"/>
    </row>
    <row r="18" spans="1:12" s="1" customFormat="1" ht="21.75" customHeight="1">
      <c r="A18" s="15">
        <v>14</v>
      </c>
      <c r="B18" s="16"/>
      <c r="C18" s="17" t="s">
        <v>41</v>
      </c>
      <c r="D18" s="17" t="s">
        <v>26</v>
      </c>
      <c r="E18" s="29" t="s">
        <v>21</v>
      </c>
      <c r="F18" s="30">
        <v>119</v>
      </c>
      <c r="G18" s="31">
        <f t="shared" si="0"/>
        <v>115.53398058252426</v>
      </c>
      <c r="H18" s="32"/>
      <c r="I18" s="17"/>
      <c r="J18" s="43">
        <v>56</v>
      </c>
      <c r="K18" s="44">
        <f>(F18-J18)/J18</f>
        <v>1.125</v>
      </c>
      <c r="L18" s="43">
        <v>280</v>
      </c>
    </row>
    <row r="19" spans="1:12" s="1" customFormat="1" ht="21.75" customHeight="1">
      <c r="A19" s="15">
        <v>15</v>
      </c>
      <c r="B19" s="16"/>
      <c r="C19" s="17" t="s">
        <v>42</v>
      </c>
      <c r="D19" s="17" t="s">
        <v>26</v>
      </c>
      <c r="E19" s="29" t="s">
        <v>21</v>
      </c>
      <c r="F19" s="30">
        <v>265</v>
      </c>
      <c r="G19" s="31">
        <f t="shared" si="0"/>
        <v>257.28155339805824</v>
      </c>
      <c r="H19" s="32"/>
      <c r="I19" s="17"/>
      <c r="J19" s="43">
        <v>190</v>
      </c>
      <c r="K19" s="44">
        <f>(F19-J19)/J19</f>
        <v>0.39473684210526316</v>
      </c>
      <c r="L19" s="43">
        <v>300</v>
      </c>
    </row>
    <row r="20" spans="1:12" s="1" customFormat="1" ht="21.75" customHeight="1">
      <c r="A20" s="15">
        <v>16</v>
      </c>
      <c r="B20" s="16"/>
      <c r="C20" s="17" t="s">
        <v>43</v>
      </c>
      <c r="D20" s="17" t="s">
        <v>26</v>
      </c>
      <c r="E20" s="29" t="s">
        <v>21</v>
      </c>
      <c r="F20" s="30">
        <v>340</v>
      </c>
      <c r="G20" s="31">
        <f t="shared" si="0"/>
        <v>330.09708737864077</v>
      </c>
      <c r="H20" s="32"/>
      <c r="I20" s="17"/>
      <c r="J20" s="43">
        <v>182</v>
      </c>
      <c r="K20" s="44">
        <f>(F20-J20)/J20</f>
        <v>0.8681318681318682</v>
      </c>
      <c r="L20" s="43"/>
    </row>
    <row r="21" spans="1:12" s="1" customFormat="1" ht="21.75" customHeight="1">
      <c r="A21" s="15">
        <v>17</v>
      </c>
      <c r="B21" s="16"/>
      <c r="C21" s="17" t="s">
        <v>44</v>
      </c>
      <c r="D21" s="17" t="s">
        <v>26</v>
      </c>
      <c r="E21" s="29" t="s">
        <v>21</v>
      </c>
      <c r="F21" s="30">
        <v>360</v>
      </c>
      <c r="G21" s="31">
        <f t="shared" si="0"/>
        <v>349.5145631067961</v>
      </c>
      <c r="H21" s="32"/>
      <c r="I21" s="17"/>
      <c r="J21" s="43">
        <v>240</v>
      </c>
      <c r="K21" s="44">
        <f>(F21-J21)/J21</f>
        <v>0.5</v>
      </c>
      <c r="L21" s="43"/>
    </row>
    <row r="22" spans="1:12" s="2" customFormat="1" ht="21.75" customHeight="1">
      <c r="A22" s="18">
        <v>18</v>
      </c>
      <c r="B22" s="16"/>
      <c r="C22" s="19" t="s">
        <v>45</v>
      </c>
      <c r="D22" s="19"/>
      <c r="E22" s="33" t="s">
        <v>21</v>
      </c>
      <c r="F22" s="34">
        <v>380</v>
      </c>
      <c r="G22" s="31">
        <f t="shared" si="0"/>
        <v>368.93203883495147</v>
      </c>
      <c r="H22" s="32"/>
      <c r="I22" s="19"/>
      <c r="J22" s="45"/>
      <c r="K22" s="46"/>
      <c r="L22" s="45"/>
    </row>
    <row r="23" spans="1:12" s="2" customFormat="1" ht="21.75" customHeight="1">
      <c r="A23" s="18">
        <v>19</v>
      </c>
      <c r="B23" s="16"/>
      <c r="C23" s="19" t="s">
        <v>46</v>
      </c>
      <c r="D23" s="19"/>
      <c r="E23" s="33" t="s">
        <v>21</v>
      </c>
      <c r="F23" s="34">
        <v>420</v>
      </c>
      <c r="G23" s="31">
        <f t="shared" si="0"/>
        <v>407.7669902912621</v>
      </c>
      <c r="H23" s="32"/>
      <c r="I23" s="19"/>
      <c r="J23" s="45"/>
      <c r="K23" s="46"/>
      <c r="L23" s="45"/>
    </row>
    <row r="24" spans="1:12" s="2" customFormat="1" ht="21.75" customHeight="1">
      <c r="A24" s="18">
        <v>20</v>
      </c>
      <c r="B24" s="16"/>
      <c r="C24" s="19" t="s">
        <v>47</v>
      </c>
      <c r="D24" s="17" t="s">
        <v>48</v>
      </c>
      <c r="E24" s="33" t="s">
        <v>21</v>
      </c>
      <c r="F24" s="34">
        <v>1300</v>
      </c>
      <c r="G24" s="31">
        <f t="shared" si="0"/>
        <v>1262.135922330097</v>
      </c>
      <c r="H24" s="32"/>
      <c r="I24" s="19"/>
      <c r="J24" s="45"/>
      <c r="K24" s="46"/>
      <c r="L24" s="45"/>
    </row>
    <row r="25" spans="1:12" s="2" customFormat="1" ht="21.75" customHeight="1">
      <c r="A25" s="18">
        <v>21</v>
      </c>
      <c r="B25" s="16"/>
      <c r="C25" s="19" t="s">
        <v>47</v>
      </c>
      <c r="D25" s="17" t="s">
        <v>49</v>
      </c>
      <c r="E25" s="33" t="s">
        <v>21</v>
      </c>
      <c r="F25" s="34">
        <v>1200</v>
      </c>
      <c r="G25" s="31">
        <f t="shared" si="0"/>
        <v>1165.0485436893205</v>
      </c>
      <c r="H25" s="32"/>
      <c r="I25" s="19"/>
      <c r="J25" s="45"/>
      <c r="K25" s="46"/>
      <c r="L25" s="45"/>
    </row>
    <row r="26" spans="1:12" s="2" customFormat="1" ht="21.75" customHeight="1">
      <c r="A26" s="18">
        <v>22</v>
      </c>
      <c r="B26" s="16"/>
      <c r="C26" s="19" t="s">
        <v>47</v>
      </c>
      <c r="D26" s="17" t="s">
        <v>50</v>
      </c>
      <c r="E26" s="33" t="s">
        <v>21</v>
      </c>
      <c r="F26" s="34">
        <v>1050</v>
      </c>
      <c r="G26" s="31">
        <f t="shared" si="0"/>
        <v>1019.4174757281553</v>
      </c>
      <c r="H26" s="32"/>
      <c r="I26" s="19"/>
      <c r="J26" s="45"/>
      <c r="K26" s="46"/>
      <c r="L26" s="45"/>
    </row>
    <row r="27" spans="1:12" s="2" customFormat="1" ht="21.75" customHeight="1">
      <c r="A27" s="18">
        <v>23</v>
      </c>
      <c r="B27" s="16"/>
      <c r="C27" s="19" t="s">
        <v>47</v>
      </c>
      <c r="D27" s="19" t="s">
        <v>51</v>
      </c>
      <c r="E27" s="33" t="s">
        <v>21</v>
      </c>
      <c r="F27" s="34">
        <v>950</v>
      </c>
      <c r="G27" s="31">
        <f t="shared" si="0"/>
        <v>922.3300970873786</v>
      </c>
      <c r="H27" s="32"/>
      <c r="I27" s="19"/>
      <c r="J27" s="45"/>
      <c r="K27" s="46"/>
      <c r="L27" s="45"/>
    </row>
    <row r="28" spans="1:12" s="2" customFormat="1" ht="21.75" customHeight="1">
      <c r="A28" s="18">
        <v>24</v>
      </c>
      <c r="B28" s="16"/>
      <c r="C28" s="19" t="s">
        <v>47</v>
      </c>
      <c r="D28" s="19" t="s">
        <v>52</v>
      </c>
      <c r="E28" s="33" t="s">
        <v>21</v>
      </c>
      <c r="F28" s="34">
        <v>880</v>
      </c>
      <c r="G28" s="31">
        <f t="shared" si="0"/>
        <v>854.3689320388349</v>
      </c>
      <c r="H28" s="32"/>
      <c r="I28" s="19"/>
      <c r="J28" s="45"/>
      <c r="K28" s="46"/>
      <c r="L28" s="45"/>
    </row>
    <row r="29" spans="1:12" s="1" customFormat="1" ht="21.75" customHeight="1">
      <c r="A29" s="15">
        <v>1</v>
      </c>
      <c r="B29" s="16" t="s">
        <v>53</v>
      </c>
      <c r="C29" s="17" t="s">
        <v>19</v>
      </c>
      <c r="D29" s="17" t="s">
        <v>20</v>
      </c>
      <c r="E29" s="29" t="s">
        <v>21</v>
      </c>
      <c r="F29" s="35">
        <v>250</v>
      </c>
      <c r="G29" s="31">
        <f aca="true" t="shared" si="2" ref="G5:G52">F29/1.03</f>
        <v>242.71844660194174</v>
      </c>
      <c r="H29" s="32"/>
      <c r="I29" s="17"/>
      <c r="J29" s="43">
        <v>106</v>
      </c>
      <c r="K29" s="44">
        <f aca="true" t="shared" si="3" ref="K29:K37">(F29-J29)/J29</f>
        <v>1.3584905660377358</v>
      </c>
      <c r="L29" s="43">
        <v>135</v>
      </c>
    </row>
    <row r="30" spans="1:12" s="2" customFormat="1" ht="21.75" customHeight="1">
      <c r="A30" s="18">
        <v>2</v>
      </c>
      <c r="B30" s="16"/>
      <c r="C30" s="19" t="s">
        <v>22</v>
      </c>
      <c r="D30" s="19" t="s">
        <v>20</v>
      </c>
      <c r="E30" s="33" t="s">
        <v>21</v>
      </c>
      <c r="F30" s="36">
        <v>130</v>
      </c>
      <c r="G30" s="31">
        <f t="shared" si="2"/>
        <v>126.2135922330097</v>
      </c>
      <c r="H30" s="32"/>
      <c r="I30" s="19"/>
      <c r="J30" s="45">
        <v>10</v>
      </c>
      <c r="K30" s="46">
        <f t="shared" si="3"/>
        <v>12</v>
      </c>
      <c r="L30" s="45"/>
    </row>
    <row r="31" spans="1:12" s="1" customFormat="1" ht="21.75" customHeight="1">
      <c r="A31" s="15">
        <v>3</v>
      </c>
      <c r="B31" s="16"/>
      <c r="C31" s="17" t="s">
        <v>23</v>
      </c>
      <c r="D31" s="17" t="s">
        <v>24</v>
      </c>
      <c r="E31" s="29" t="s">
        <v>21</v>
      </c>
      <c r="F31" s="35">
        <v>88</v>
      </c>
      <c r="G31" s="31">
        <f t="shared" si="2"/>
        <v>85.4368932038835</v>
      </c>
      <c r="H31" s="32"/>
      <c r="I31" s="17"/>
      <c r="J31" s="43">
        <v>49</v>
      </c>
      <c r="K31" s="44">
        <f t="shared" si="3"/>
        <v>0.7959183673469388</v>
      </c>
      <c r="L31" s="43">
        <v>66</v>
      </c>
    </row>
    <row r="32" spans="1:12" s="1" customFormat="1" ht="21.75" customHeight="1">
      <c r="A32" s="15">
        <v>4</v>
      </c>
      <c r="B32" s="16"/>
      <c r="C32" s="17" t="s">
        <v>25</v>
      </c>
      <c r="D32" s="17" t="s">
        <v>26</v>
      </c>
      <c r="E32" s="29" t="s">
        <v>21</v>
      </c>
      <c r="F32" s="35">
        <v>88</v>
      </c>
      <c r="G32" s="31">
        <f t="shared" si="2"/>
        <v>85.4368932038835</v>
      </c>
      <c r="H32" s="32"/>
      <c r="I32" s="17"/>
      <c r="J32" s="43">
        <v>46</v>
      </c>
      <c r="K32" s="44">
        <f t="shared" si="3"/>
        <v>0.9130434782608695</v>
      </c>
      <c r="L32" s="43">
        <v>76</v>
      </c>
    </row>
    <row r="33" spans="1:12" s="1" customFormat="1" ht="21.75" customHeight="1">
      <c r="A33" s="15">
        <v>5</v>
      </c>
      <c r="B33" s="16"/>
      <c r="C33" s="17" t="s">
        <v>27</v>
      </c>
      <c r="D33" s="17" t="s">
        <v>26</v>
      </c>
      <c r="E33" s="29" t="s">
        <v>21</v>
      </c>
      <c r="F33" s="35">
        <v>65</v>
      </c>
      <c r="G33" s="31">
        <f t="shared" si="2"/>
        <v>63.10679611650485</v>
      </c>
      <c r="H33" s="32"/>
      <c r="I33" s="17"/>
      <c r="J33" s="43">
        <v>42</v>
      </c>
      <c r="K33" s="44">
        <f t="shared" si="3"/>
        <v>0.5476190476190477</v>
      </c>
      <c r="L33" s="43">
        <v>86</v>
      </c>
    </row>
    <row r="34" spans="1:12" s="1" customFormat="1" ht="21.75" customHeight="1">
      <c r="A34" s="15">
        <v>6</v>
      </c>
      <c r="B34" s="16"/>
      <c r="C34" s="17" t="s">
        <v>28</v>
      </c>
      <c r="D34" s="17" t="s">
        <v>29</v>
      </c>
      <c r="E34" s="29" t="s">
        <v>21</v>
      </c>
      <c r="F34" s="35">
        <v>95</v>
      </c>
      <c r="G34" s="31">
        <f t="shared" si="2"/>
        <v>92.23300970873787</v>
      </c>
      <c r="H34" s="32"/>
      <c r="I34" s="17"/>
      <c r="J34" s="43">
        <v>63</v>
      </c>
      <c r="K34" s="44">
        <f t="shared" si="3"/>
        <v>0.5079365079365079</v>
      </c>
      <c r="L34" s="43">
        <v>100</v>
      </c>
    </row>
    <row r="35" spans="1:12" s="1" customFormat="1" ht="21.75" customHeight="1">
      <c r="A35" s="15">
        <v>7</v>
      </c>
      <c r="B35" s="16"/>
      <c r="C35" s="17" t="s">
        <v>30</v>
      </c>
      <c r="D35" s="17" t="s">
        <v>31</v>
      </c>
      <c r="E35" s="29" t="s">
        <v>21</v>
      </c>
      <c r="F35" s="35">
        <v>95</v>
      </c>
      <c r="G35" s="31">
        <f t="shared" si="2"/>
        <v>92.23300970873787</v>
      </c>
      <c r="H35" s="32"/>
      <c r="I35" s="17"/>
      <c r="J35" s="43">
        <v>57</v>
      </c>
      <c r="K35" s="44">
        <f t="shared" si="3"/>
        <v>0.6666666666666666</v>
      </c>
      <c r="L35" s="43">
        <v>100</v>
      </c>
    </row>
    <row r="36" spans="1:12" s="1" customFormat="1" ht="21.75" customHeight="1">
      <c r="A36" s="15">
        <v>8</v>
      </c>
      <c r="B36" s="16"/>
      <c r="C36" s="17" t="s">
        <v>32</v>
      </c>
      <c r="D36" s="17" t="s">
        <v>24</v>
      </c>
      <c r="E36" s="29" t="s">
        <v>21</v>
      </c>
      <c r="F36" s="35">
        <v>100</v>
      </c>
      <c r="G36" s="31">
        <f t="shared" si="2"/>
        <v>97.08737864077669</v>
      </c>
      <c r="H36" s="32"/>
      <c r="I36" s="17"/>
      <c r="J36" s="43">
        <v>54</v>
      </c>
      <c r="K36" s="44">
        <f t="shared" si="3"/>
        <v>0.8518518518518519</v>
      </c>
      <c r="L36" s="43">
        <v>100</v>
      </c>
    </row>
    <row r="37" spans="1:12" s="1" customFormat="1" ht="21.75" customHeight="1">
      <c r="A37" s="15">
        <v>9</v>
      </c>
      <c r="B37" s="16"/>
      <c r="C37" s="17" t="s">
        <v>33</v>
      </c>
      <c r="D37" s="17" t="s">
        <v>34</v>
      </c>
      <c r="E37" s="29" t="s">
        <v>21</v>
      </c>
      <c r="F37" s="35">
        <v>82</v>
      </c>
      <c r="G37" s="31">
        <f t="shared" si="2"/>
        <v>79.6116504854369</v>
      </c>
      <c r="H37" s="32"/>
      <c r="I37" s="17"/>
      <c r="J37" s="43">
        <v>52</v>
      </c>
      <c r="K37" s="44">
        <f t="shared" si="3"/>
        <v>0.5769230769230769</v>
      </c>
      <c r="L37" s="43">
        <v>100</v>
      </c>
    </row>
    <row r="38" spans="1:12" s="1" customFormat="1" ht="21.75" customHeight="1">
      <c r="A38" s="18">
        <v>10</v>
      </c>
      <c r="B38" s="16"/>
      <c r="C38" s="19" t="s">
        <v>35</v>
      </c>
      <c r="D38" s="19" t="s">
        <v>29</v>
      </c>
      <c r="E38" s="29" t="s">
        <v>21</v>
      </c>
      <c r="F38" s="35">
        <v>97</v>
      </c>
      <c r="G38" s="31">
        <f t="shared" si="2"/>
        <v>94.1747572815534</v>
      </c>
      <c r="H38" s="32"/>
      <c r="I38" s="17"/>
      <c r="J38" s="43"/>
      <c r="K38" s="44"/>
      <c r="L38" s="43"/>
    </row>
    <row r="39" spans="1:12" s="1" customFormat="1" ht="21.75" customHeight="1">
      <c r="A39" s="18">
        <v>11</v>
      </c>
      <c r="B39" s="16"/>
      <c r="C39" s="19" t="s">
        <v>36</v>
      </c>
      <c r="D39" s="19" t="s">
        <v>31</v>
      </c>
      <c r="E39" s="29" t="s">
        <v>21</v>
      </c>
      <c r="F39" s="35">
        <v>105</v>
      </c>
      <c r="G39" s="31">
        <f t="shared" si="2"/>
        <v>101.94174757281553</v>
      </c>
      <c r="H39" s="32"/>
      <c r="I39" s="17"/>
      <c r="J39" s="43"/>
      <c r="K39" s="44"/>
      <c r="L39" s="43"/>
    </row>
    <row r="40" spans="1:12" s="1" customFormat="1" ht="21.75" customHeight="1">
      <c r="A40" s="18">
        <v>12</v>
      </c>
      <c r="B40" s="16"/>
      <c r="C40" s="19" t="s">
        <v>37</v>
      </c>
      <c r="D40" s="19" t="s">
        <v>38</v>
      </c>
      <c r="E40" s="29" t="s">
        <v>21</v>
      </c>
      <c r="F40" s="35">
        <v>114</v>
      </c>
      <c r="G40" s="31">
        <f t="shared" si="2"/>
        <v>110.67961165048544</v>
      </c>
      <c r="H40" s="32"/>
      <c r="I40" s="17"/>
      <c r="J40" s="43"/>
      <c r="K40" s="44"/>
      <c r="L40" s="43"/>
    </row>
    <row r="41" spans="1:12" s="1" customFormat="1" ht="21.75" customHeight="1">
      <c r="A41" s="18">
        <v>13</v>
      </c>
      <c r="B41" s="16"/>
      <c r="C41" s="19" t="s">
        <v>39</v>
      </c>
      <c r="D41" s="19" t="s">
        <v>40</v>
      </c>
      <c r="E41" s="29" t="s">
        <v>21</v>
      </c>
      <c r="F41" s="35">
        <v>120</v>
      </c>
      <c r="G41" s="31">
        <f t="shared" si="2"/>
        <v>116.50485436893203</v>
      </c>
      <c r="H41" s="32"/>
      <c r="I41" s="17"/>
      <c r="J41" s="43"/>
      <c r="K41" s="44"/>
      <c r="L41" s="43"/>
    </row>
    <row r="42" spans="1:12" s="1" customFormat="1" ht="21.75" customHeight="1">
      <c r="A42" s="15">
        <v>14</v>
      </c>
      <c r="B42" s="16"/>
      <c r="C42" s="17" t="s">
        <v>41</v>
      </c>
      <c r="D42" s="17" t="s">
        <v>26</v>
      </c>
      <c r="E42" s="29" t="s">
        <v>21</v>
      </c>
      <c r="F42" s="35">
        <v>115</v>
      </c>
      <c r="G42" s="31">
        <f t="shared" si="2"/>
        <v>111.6504854368932</v>
      </c>
      <c r="H42" s="32"/>
      <c r="I42" s="17"/>
      <c r="J42" s="43">
        <v>56</v>
      </c>
      <c r="K42" s="44">
        <f>(F42-J42)/J42</f>
        <v>1.0535714285714286</v>
      </c>
      <c r="L42" s="43">
        <v>280</v>
      </c>
    </row>
    <row r="43" spans="1:12" s="1" customFormat="1" ht="21.75" customHeight="1">
      <c r="A43" s="15">
        <v>15</v>
      </c>
      <c r="B43" s="16"/>
      <c r="C43" s="17" t="s">
        <v>42</v>
      </c>
      <c r="D43" s="17" t="s">
        <v>26</v>
      </c>
      <c r="E43" s="29" t="s">
        <v>21</v>
      </c>
      <c r="F43" s="35">
        <v>255</v>
      </c>
      <c r="G43" s="31">
        <f t="shared" si="2"/>
        <v>247.5728155339806</v>
      </c>
      <c r="H43" s="32"/>
      <c r="I43" s="17"/>
      <c r="J43" s="43">
        <v>190</v>
      </c>
      <c r="K43" s="44">
        <f>(F43-J43)/J43</f>
        <v>0.34210526315789475</v>
      </c>
      <c r="L43" s="43">
        <v>300</v>
      </c>
    </row>
    <row r="44" spans="1:12" s="1" customFormat="1" ht="21.75" customHeight="1">
      <c r="A44" s="15">
        <v>16</v>
      </c>
      <c r="B44" s="16"/>
      <c r="C44" s="17" t="s">
        <v>43</v>
      </c>
      <c r="D44" s="17" t="s">
        <v>26</v>
      </c>
      <c r="E44" s="29" t="s">
        <v>21</v>
      </c>
      <c r="F44" s="35">
        <v>330</v>
      </c>
      <c r="G44" s="31">
        <f t="shared" si="2"/>
        <v>320.3883495145631</v>
      </c>
      <c r="H44" s="32"/>
      <c r="I44" s="17"/>
      <c r="J44" s="43">
        <v>182</v>
      </c>
      <c r="K44" s="44">
        <f>(F44-J44)/J44</f>
        <v>0.8131868131868132</v>
      </c>
      <c r="L44" s="43"/>
    </row>
    <row r="45" spans="1:12" s="1" customFormat="1" ht="21.75" customHeight="1">
      <c r="A45" s="15">
        <v>17</v>
      </c>
      <c r="B45" s="16"/>
      <c r="C45" s="17" t="s">
        <v>44</v>
      </c>
      <c r="D45" s="17" t="s">
        <v>26</v>
      </c>
      <c r="E45" s="29" t="s">
        <v>21</v>
      </c>
      <c r="F45" s="35">
        <v>340</v>
      </c>
      <c r="G45" s="31">
        <f t="shared" si="2"/>
        <v>330.09708737864077</v>
      </c>
      <c r="H45" s="32"/>
      <c r="I45" s="17"/>
      <c r="J45" s="43">
        <v>240</v>
      </c>
      <c r="K45" s="44">
        <f>(F45-J45)/J45</f>
        <v>0.4166666666666667</v>
      </c>
      <c r="L45" s="43"/>
    </row>
    <row r="46" spans="1:12" s="2" customFormat="1" ht="21.75" customHeight="1">
      <c r="A46" s="18">
        <v>18</v>
      </c>
      <c r="B46" s="16"/>
      <c r="C46" s="19" t="s">
        <v>45</v>
      </c>
      <c r="D46" s="19"/>
      <c r="E46" s="33" t="s">
        <v>21</v>
      </c>
      <c r="F46" s="36">
        <v>390</v>
      </c>
      <c r="G46" s="37">
        <f t="shared" si="2"/>
        <v>378.6407766990291</v>
      </c>
      <c r="H46" s="32"/>
      <c r="I46" s="19"/>
      <c r="J46" s="45"/>
      <c r="K46" s="46"/>
      <c r="L46" s="45"/>
    </row>
    <row r="47" spans="1:12" s="2" customFormat="1" ht="21.75" customHeight="1">
      <c r="A47" s="18">
        <v>19</v>
      </c>
      <c r="B47" s="16"/>
      <c r="C47" s="19" t="s">
        <v>46</v>
      </c>
      <c r="D47" s="19"/>
      <c r="E47" s="33" t="s">
        <v>21</v>
      </c>
      <c r="F47" s="36">
        <v>430</v>
      </c>
      <c r="G47" s="37">
        <f t="shared" si="2"/>
        <v>417.4757281553398</v>
      </c>
      <c r="H47" s="32"/>
      <c r="I47" s="19"/>
      <c r="J47" s="45"/>
      <c r="K47" s="46"/>
      <c r="L47" s="45"/>
    </row>
    <row r="48" spans="1:12" s="2" customFormat="1" ht="21.75" customHeight="1">
      <c r="A48" s="18">
        <v>20</v>
      </c>
      <c r="B48" s="16"/>
      <c r="C48" s="19" t="s">
        <v>47</v>
      </c>
      <c r="D48" s="17" t="s">
        <v>48</v>
      </c>
      <c r="E48" s="33" t="s">
        <v>21</v>
      </c>
      <c r="F48" s="36">
        <v>1375</v>
      </c>
      <c r="G48" s="37">
        <f t="shared" si="2"/>
        <v>1334.9514563106795</v>
      </c>
      <c r="H48" s="32"/>
      <c r="I48" s="19"/>
      <c r="J48" s="45"/>
      <c r="K48" s="46"/>
      <c r="L48" s="45"/>
    </row>
    <row r="49" spans="1:12" s="2" customFormat="1" ht="21.75" customHeight="1">
      <c r="A49" s="18">
        <v>21</v>
      </c>
      <c r="B49" s="16"/>
      <c r="C49" s="19" t="s">
        <v>47</v>
      </c>
      <c r="D49" s="17" t="s">
        <v>49</v>
      </c>
      <c r="E49" s="33" t="s">
        <v>21</v>
      </c>
      <c r="F49" s="36">
        <v>1365</v>
      </c>
      <c r="G49" s="37">
        <f t="shared" si="2"/>
        <v>1325.2427184466019</v>
      </c>
      <c r="H49" s="32"/>
      <c r="I49" s="19"/>
      <c r="J49" s="45"/>
      <c r="K49" s="46"/>
      <c r="L49" s="45"/>
    </row>
    <row r="50" spans="1:12" s="2" customFormat="1" ht="21.75" customHeight="1">
      <c r="A50" s="18">
        <v>22</v>
      </c>
      <c r="B50" s="16"/>
      <c r="C50" s="19" t="s">
        <v>47</v>
      </c>
      <c r="D50" s="17" t="s">
        <v>50</v>
      </c>
      <c r="E50" s="33" t="s">
        <v>21</v>
      </c>
      <c r="F50" s="36">
        <v>1210</v>
      </c>
      <c r="G50" s="37">
        <f t="shared" si="2"/>
        <v>1174.7572815533981</v>
      </c>
      <c r="H50" s="32"/>
      <c r="I50" s="19"/>
      <c r="J50" s="45"/>
      <c r="K50" s="46"/>
      <c r="L50" s="45"/>
    </row>
    <row r="51" spans="1:12" s="2" customFormat="1" ht="21.75" customHeight="1">
      <c r="A51" s="18">
        <v>23</v>
      </c>
      <c r="B51" s="16"/>
      <c r="C51" s="19" t="s">
        <v>47</v>
      </c>
      <c r="D51" s="19" t="s">
        <v>51</v>
      </c>
      <c r="E51" s="33" t="s">
        <v>21</v>
      </c>
      <c r="F51" s="36">
        <v>880</v>
      </c>
      <c r="G51" s="37">
        <f t="shared" si="2"/>
        <v>854.3689320388349</v>
      </c>
      <c r="H51" s="32"/>
      <c r="I51" s="19"/>
      <c r="J51" s="45"/>
      <c r="K51" s="46"/>
      <c r="L51" s="45"/>
    </row>
    <row r="52" spans="1:12" s="2" customFormat="1" ht="21.75" customHeight="1">
      <c r="A52" s="18">
        <v>24</v>
      </c>
      <c r="B52" s="16"/>
      <c r="C52" s="19" t="s">
        <v>47</v>
      </c>
      <c r="D52" s="19" t="s">
        <v>52</v>
      </c>
      <c r="E52" s="33" t="s">
        <v>21</v>
      </c>
      <c r="F52" s="36">
        <v>825</v>
      </c>
      <c r="G52" s="37">
        <f t="shared" si="2"/>
        <v>800.9708737864078</v>
      </c>
      <c r="H52" s="32"/>
      <c r="I52" s="19"/>
      <c r="J52" s="45"/>
      <c r="K52" s="46"/>
      <c r="L52" s="45"/>
    </row>
    <row r="53" spans="1:12" s="1" customFormat="1" ht="21.75" customHeight="1">
      <c r="A53" s="15">
        <v>1</v>
      </c>
      <c r="B53" s="16" t="s">
        <v>54</v>
      </c>
      <c r="C53" s="17" t="s">
        <v>19</v>
      </c>
      <c r="D53" s="17" t="s">
        <v>20</v>
      </c>
      <c r="E53" s="29" t="s">
        <v>21</v>
      </c>
      <c r="F53" s="38">
        <v>248</v>
      </c>
      <c r="G53" s="39">
        <f aca="true" t="shared" si="4" ref="G53:G100">F53/1.03</f>
        <v>240.7766990291262</v>
      </c>
      <c r="H53" s="32"/>
      <c r="I53" s="15"/>
      <c r="J53" s="43">
        <v>106</v>
      </c>
      <c r="K53" s="44">
        <f aca="true" t="shared" si="5" ref="K53:K61">(F53-J53)/J53</f>
        <v>1.3396226415094339</v>
      </c>
      <c r="L53" s="43">
        <v>135</v>
      </c>
    </row>
    <row r="54" spans="1:12" s="2" customFormat="1" ht="21.75" customHeight="1">
      <c r="A54" s="18">
        <v>2</v>
      </c>
      <c r="B54" s="16"/>
      <c r="C54" s="19" t="s">
        <v>22</v>
      </c>
      <c r="D54" s="19" t="s">
        <v>20</v>
      </c>
      <c r="E54" s="33" t="s">
        <v>21</v>
      </c>
      <c r="F54" s="36">
        <v>113</v>
      </c>
      <c r="G54" s="39">
        <f t="shared" si="4"/>
        <v>109.70873786407766</v>
      </c>
      <c r="H54" s="32"/>
      <c r="I54" s="18"/>
      <c r="J54" s="45">
        <v>10</v>
      </c>
      <c r="K54" s="46">
        <f t="shared" si="5"/>
        <v>10.3</v>
      </c>
      <c r="L54" s="45"/>
    </row>
    <row r="55" spans="1:12" s="1" customFormat="1" ht="21.75" customHeight="1">
      <c r="A55" s="15">
        <v>3</v>
      </c>
      <c r="B55" s="16"/>
      <c r="C55" s="17" t="s">
        <v>23</v>
      </c>
      <c r="D55" s="17" t="s">
        <v>24</v>
      </c>
      <c r="E55" s="29" t="s">
        <v>21</v>
      </c>
      <c r="F55" s="38">
        <v>91</v>
      </c>
      <c r="G55" s="39">
        <f t="shared" si="4"/>
        <v>88.3495145631068</v>
      </c>
      <c r="H55" s="32"/>
      <c r="I55" s="15"/>
      <c r="J55" s="43">
        <v>49</v>
      </c>
      <c r="K55" s="44">
        <f t="shared" si="5"/>
        <v>0.8571428571428571</v>
      </c>
      <c r="L55" s="43">
        <v>66</v>
      </c>
    </row>
    <row r="56" spans="1:12" s="1" customFormat="1" ht="21.75" customHeight="1">
      <c r="A56" s="15">
        <v>4</v>
      </c>
      <c r="B56" s="16"/>
      <c r="C56" s="17" t="s">
        <v>25</v>
      </c>
      <c r="D56" s="17" t="s">
        <v>26</v>
      </c>
      <c r="E56" s="29" t="s">
        <v>21</v>
      </c>
      <c r="F56" s="38">
        <v>72</v>
      </c>
      <c r="G56" s="39">
        <f t="shared" si="4"/>
        <v>69.90291262135922</v>
      </c>
      <c r="H56" s="32"/>
      <c r="I56" s="15"/>
      <c r="J56" s="43">
        <v>46</v>
      </c>
      <c r="K56" s="44">
        <f t="shared" si="5"/>
        <v>0.5652173913043478</v>
      </c>
      <c r="L56" s="43">
        <v>76</v>
      </c>
    </row>
    <row r="57" spans="1:12" s="1" customFormat="1" ht="21.75" customHeight="1">
      <c r="A57" s="15">
        <v>5</v>
      </c>
      <c r="B57" s="16"/>
      <c r="C57" s="17" t="s">
        <v>27</v>
      </c>
      <c r="D57" s="17" t="s">
        <v>26</v>
      </c>
      <c r="E57" s="29" t="s">
        <v>21</v>
      </c>
      <c r="F57" s="38">
        <v>81</v>
      </c>
      <c r="G57" s="39">
        <f t="shared" si="4"/>
        <v>78.64077669902912</v>
      </c>
      <c r="H57" s="32"/>
      <c r="I57" s="15"/>
      <c r="J57" s="43">
        <v>42</v>
      </c>
      <c r="K57" s="44">
        <f t="shared" si="5"/>
        <v>0.9285714285714286</v>
      </c>
      <c r="L57" s="43">
        <v>86</v>
      </c>
    </row>
    <row r="58" spans="1:12" s="1" customFormat="1" ht="21.75" customHeight="1">
      <c r="A58" s="15">
        <v>6</v>
      </c>
      <c r="B58" s="16"/>
      <c r="C58" s="17" t="s">
        <v>28</v>
      </c>
      <c r="D58" s="17" t="s">
        <v>29</v>
      </c>
      <c r="E58" s="29" t="s">
        <v>21</v>
      </c>
      <c r="F58" s="38">
        <v>85</v>
      </c>
      <c r="G58" s="39">
        <f t="shared" si="4"/>
        <v>82.52427184466019</v>
      </c>
      <c r="H58" s="32"/>
      <c r="I58" s="17"/>
      <c r="J58" s="43">
        <v>63</v>
      </c>
      <c r="K58" s="44">
        <f t="shared" si="5"/>
        <v>0.3492063492063492</v>
      </c>
      <c r="L58" s="43">
        <v>100</v>
      </c>
    </row>
    <row r="59" spans="1:12" s="1" customFormat="1" ht="21.75" customHeight="1">
      <c r="A59" s="15">
        <v>7</v>
      </c>
      <c r="B59" s="16"/>
      <c r="C59" s="17" t="s">
        <v>30</v>
      </c>
      <c r="D59" s="17" t="s">
        <v>31</v>
      </c>
      <c r="E59" s="29" t="s">
        <v>21</v>
      </c>
      <c r="F59" s="38">
        <v>83</v>
      </c>
      <c r="G59" s="39">
        <f t="shared" si="4"/>
        <v>80.58252427184466</v>
      </c>
      <c r="H59" s="32"/>
      <c r="I59" s="17"/>
      <c r="J59" s="43">
        <v>57</v>
      </c>
      <c r="K59" s="44">
        <f t="shared" si="5"/>
        <v>0.45614035087719296</v>
      </c>
      <c r="L59" s="43">
        <v>100</v>
      </c>
    </row>
    <row r="60" spans="1:12" s="1" customFormat="1" ht="21.75" customHeight="1">
      <c r="A60" s="15">
        <v>8</v>
      </c>
      <c r="B60" s="16"/>
      <c r="C60" s="17" t="s">
        <v>32</v>
      </c>
      <c r="D60" s="17" t="s">
        <v>24</v>
      </c>
      <c r="E60" s="29" t="s">
        <v>21</v>
      </c>
      <c r="F60" s="38">
        <v>85</v>
      </c>
      <c r="G60" s="39">
        <f t="shared" si="4"/>
        <v>82.52427184466019</v>
      </c>
      <c r="H60" s="32"/>
      <c r="I60" s="17"/>
      <c r="J60" s="43">
        <v>54</v>
      </c>
      <c r="K60" s="44">
        <f t="shared" si="5"/>
        <v>0.5740740740740741</v>
      </c>
      <c r="L60" s="43">
        <v>100</v>
      </c>
    </row>
    <row r="61" spans="1:12" s="1" customFormat="1" ht="21.75" customHeight="1">
      <c r="A61" s="15">
        <v>9</v>
      </c>
      <c r="B61" s="16"/>
      <c r="C61" s="17" t="s">
        <v>33</v>
      </c>
      <c r="D61" s="17" t="s">
        <v>34</v>
      </c>
      <c r="E61" s="29" t="s">
        <v>21</v>
      </c>
      <c r="F61" s="38">
        <v>85</v>
      </c>
      <c r="G61" s="39">
        <f t="shared" si="4"/>
        <v>82.52427184466019</v>
      </c>
      <c r="H61" s="32"/>
      <c r="I61" s="17"/>
      <c r="J61" s="43">
        <v>52</v>
      </c>
      <c r="K61" s="44">
        <f t="shared" si="5"/>
        <v>0.6346153846153846</v>
      </c>
      <c r="L61" s="43">
        <v>100</v>
      </c>
    </row>
    <row r="62" spans="1:12" s="1" customFormat="1" ht="21.75" customHeight="1">
      <c r="A62" s="18">
        <v>10</v>
      </c>
      <c r="B62" s="16"/>
      <c r="C62" s="19" t="s">
        <v>35</v>
      </c>
      <c r="D62" s="19" t="s">
        <v>29</v>
      </c>
      <c r="E62" s="29" t="s">
        <v>21</v>
      </c>
      <c r="F62" s="38">
        <v>86</v>
      </c>
      <c r="G62" s="39">
        <f t="shared" si="4"/>
        <v>83.49514563106796</v>
      </c>
      <c r="H62" s="32"/>
      <c r="I62" s="17"/>
      <c r="J62" s="43"/>
      <c r="K62" s="44"/>
      <c r="L62" s="43"/>
    </row>
    <row r="63" spans="1:12" s="1" customFormat="1" ht="21.75" customHeight="1">
      <c r="A63" s="18">
        <v>11</v>
      </c>
      <c r="B63" s="16"/>
      <c r="C63" s="19" t="s">
        <v>36</v>
      </c>
      <c r="D63" s="19" t="s">
        <v>31</v>
      </c>
      <c r="E63" s="29" t="s">
        <v>21</v>
      </c>
      <c r="F63" s="38">
        <v>90</v>
      </c>
      <c r="G63" s="39">
        <f t="shared" si="4"/>
        <v>87.37864077669903</v>
      </c>
      <c r="H63" s="32"/>
      <c r="I63" s="17"/>
      <c r="J63" s="43"/>
      <c r="K63" s="44"/>
      <c r="L63" s="43"/>
    </row>
    <row r="64" spans="1:12" s="1" customFormat="1" ht="21.75" customHeight="1">
      <c r="A64" s="18">
        <v>12</v>
      </c>
      <c r="B64" s="16"/>
      <c r="C64" s="19" t="s">
        <v>37</v>
      </c>
      <c r="D64" s="19" t="s">
        <v>38</v>
      </c>
      <c r="E64" s="29" t="s">
        <v>21</v>
      </c>
      <c r="F64" s="38">
        <v>95</v>
      </c>
      <c r="G64" s="39">
        <f t="shared" si="4"/>
        <v>92.23300970873787</v>
      </c>
      <c r="H64" s="32"/>
      <c r="I64" s="17"/>
      <c r="J64" s="43"/>
      <c r="K64" s="44"/>
      <c r="L64" s="43"/>
    </row>
    <row r="65" spans="1:12" s="1" customFormat="1" ht="21.75" customHeight="1">
      <c r="A65" s="18">
        <v>13</v>
      </c>
      <c r="B65" s="16"/>
      <c r="C65" s="19" t="s">
        <v>39</v>
      </c>
      <c r="D65" s="19" t="s">
        <v>40</v>
      </c>
      <c r="E65" s="29" t="s">
        <v>21</v>
      </c>
      <c r="F65" s="38">
        <v>94</v>
      </c>
      <c r="G65" s="39">
        <f t="shared" si="4"/>
        <v>91.26213592233009</v>
      </c>
      <c r="H65" s="32"/>
      <c r="I65" s="17"/>
      <c r="J65" s="43"/>
      <c r="K65" s="44"/>
      <c r="L65" s="43"/>
    </row>
    <row r="66" spans="1:12" s="1" customFormat="1" ht="21.75" customHeight="1">
      <c r="A66" s="15">
        <v>14</v>
      </c>
      <c r="B66" s="16"/>
      <c r="C66" s="17" t="s">
        <v>41</v>
      </c>
      <c r="D66" s="17" t="s">
        <v>26</v>
      </c>
      <c r="E66" s="29" t="s">
        <v>21</v>
      </c>
      <c r="F66" s="38">
        <v>112</v>
      </c>
      <c r="G66" s="39">
        <f t="shared" si="4"/>
        <v>108.7378640776699</v>
      </c>
      <c r="H66" s="32"/>
      <c r="I66" s="15"/>
      <c r="J66" s="43">
        <v>56</v>
      </c>
      <c r="K66" s="44">
        <f>(F66-J66)/J66</f>
        <v>1</v>
      </c>
      <c r="L66" s="43">
        <v>280</v>
      </c>
    </row>
    <row r="67" spans="1:12" s="1" customFormat="1" ht="21.75" customHeight="1">
      <c r="A67" s="15">
        <v>15</v>
      </c>
      <c r="B67" s="16"/>
      <c r="C67" s="17" t="s">
        <v>42</v>
      </c>
      <c r="D67" s="17" t="s">
        <v>26</v>
      </c>
      <c r="E67" s="29" t="s">
        <v>21</v>
      </c>
      <c r="F67" s="38">
        <v>255</v>
      </c>
      <c r="G67" s="39">
        <f t="shared" si="4"/>
        <v>247.5728155339806</v>
      </c>
      <c r="H67" s="32"/>
      <c r="I67" s="15"/>
      <c r="J67" s="43">
        <v>190</v>
      </c>
      <c r="K67" s="44">
        <f>(F67-J67)/J67</f>
        <v>0.34210526315789475</v>
      </c>
      <c r="L67" s="43">
        <v>300</v>
      </c>
    </row>
    <row r="68" spans="1:12" s="1" customFormat="1" ht="21.75" customHeight="1">
      <c r="A68" s="15">
        <v>16</v>
      </c>
      <c r="B68" s="16"/>
      <c r="C68" s="17" t="s">
        <v>43</v>
      </c>
      <c r="D68" s="17" t="s">
        <v>26</v>
      </c>
      <c r="E68" s="29" t="s">
        <v>21</v>
      </c>
      <c r="F68" s="38">
        <v>290</v>
      </c>
      <c r="G68" s="39">
        <f t="shared" si="4"/>
        <v>281.5533980582524</v>
      </c>
      <c r="H68" s="32"/>
      <c r="I68" s="15"/>
      <c r="J68" s="43">
        <v>182</v>
      </c>
      <c r="K68" s="44">
        <f>(F68-J68)/J68</f>
        <v>0.5934065934065934</v>
      </c>
      <c r="L68" s="43"/>
    </row>
    <row r="69" spans="1:12" s="1" customFormat="1" ht="21.75" customHeight="1">
      <c r="A69" s="15">
        <v>17</v>
      </c>
      <c r="B69" s="16"/>
      <c r="C69" s="17" t="s">
        <v>44</v>
      </c>
      <c r="D69" s="17" t="s">
        <v>26</v>
      </c>
      <c r="E69" s="29" t="s">
        <v>21</v>
      </c>
      <c r="F69" s="38">
        <v>290</v>
      </c>
      <c r="G69" s="39">
        <f t="shared" si="4"/>
        <v>281.5533980582524</v>
      </c>
      <c r="H69" s="32"/>
      <c r="I69" s="15"/>
      <c r="J69" s="43">
        <v>240</v>
      </c>
      <c r="K69" s="44">
        <f>(F69-J69)/J69</f>
        <v>0.20833333333333334</v>
      </c>
      <c r="L69" s="43"/>
    </row>
    <row r="70" spans="1:12" s="2" customFormat="1" ht="21.75" customHeight="1">
      <c r="A70" s="18">
        <v>18</v>
      </c>
      <c r="B70" s="16"/>
      <c r="C70" s="19" t="s">
        <v>45</v>
      </c>
      <c r="D70" s="19"/>
      <c r="E70" s="33" t="s">
        <v>21</v>
      </c>
      <c r="F70" s="36">
        <v>390</v>
      </c>
      <c r="G70" s="37">
        <f t="shared" si="4"/>
        <v>378.6407766990291</v>
      </c>
      <c r="H70" s="32"/>
      <c r="I70" s="19"/>
      <c r="J70" s="45"/>
      <c r="K70" s="46"/>
      <c r="L70" s="45"/>
    </row>
    <row r="71" spans="1:12" s="2" customFormat="1" ht="21.75" customHeight="1">
      <c r="A71" s="18">
        <v>19</v>
      </c>
      <c r="B71" s="16"/>
      <c r="C71" s="19" t="s">
        <v>46</v>
      </c>
      <c r="D71" s="19"/>
      <c r="E71" s="33" t="s">
        <v>21</v>
      </c>
      <c r="F71" s="36">
        <v>430</v>
      </c>
      <c r="G71" s="37">
        <f t="shared" si="4"/>
        <v>417.4757281553398</v>
      </c>
      <c r="H71" s="32"/>
      <c r="I71" s="19"/>
      <c r="J71" s="45"/>
      <c r="K71" s="46"/>
      <c r="L71" s="45"/>
    </row>
    <row r="72" spans="1:12" s="2" customFormat="1" ht="21.75" customHeight="1">
      <c r="A72" s="18">
        <v>20</v>
      </c>
      <c r="B72" s="16"/>
      <c r="C72" s="19" t="s">
        <v>47</v>
      </c>
      <c r="D72" s="17" t="s">
        <v>48</v>
      </c>
      <c r="E72" s="33" t="s">
        <v>21</v>
      </c>
      <c r="F72" s="36">
        <v>1375</v>
      </c>
      <c r="G72" s="37">
        <f t="shared" si="4"/>
        <v>1334.9514563106795</v>
      </c>
      <c r="H72" s="32"/>
      <c r="I72" s="19"/>
      <c r="J72" s="45"/>
      <c r="K72" s="46"/>
      <c r="L72" s="45"/>
    </row>
    <row r="73" spans="1:12" s="2" customFormat="1" ht="21.75" customHeight="1">
      <c r="A73" s="18">
        <v>21</v>
      </c>
      <c r="B73" s="16"/>
      <c r="C73" s="19" t="s">
        <v>47</v>
      </c>
      <c r="D73" s="17" t="s">
        <v>49</v>
      </c>
      <c r="E73" s="33" t="s">
        <v>21</v>
      </c>
      <c r="F73" s="36">
        <v>1265</v>
      </c>
      <c r="G73" s="37">
        <f t="shared" si="4"/>
        <v>1228.1553398058252</v>
      </c>
      <c r="H73" s="32"/>
      <c r="I73" s="19"/>
      <c r="J73" s="45"/>
      <c r="K73" s="46"/>
      <c r="L73" s="45"/>
    </row>
    <row r="74" spans="1:12" s="2" customFormat="1" ht="21.75" customHeight="1">
      <c r="A74" s="18">
        <v>22</v>
      </c>
      <c r="B74" s="16"/>
      <c r="C74" s="19" t="s">
        <v>47</v>
      </c>
      <c r="D74" s="17" t="s">
        <v>50</v>
      </c>
      <c r="E74" s="33" t="s">
        <v>21</v>
      </c>
      <c r="F74" s="36">
        <v>1210</v>
      </c>
      <c r="G74" s="37">
        <f t="shared" si="4"/>
        <v>1174.7572815533981</v>
      </c>
      <c r="H74" s="32"/>
      <c r="I74" s="19"/>
      <c r="J74" s="45"/>
      <c r="K74" s="46"/>
      <c r="L74" s="45"/>
    </row>
    <row r="75" spans="1:12" s="2" customFormat="1" ht="21.75" customHeight="1">
      <c r="A75" s="18">
        <v>23</v>
      </c>
      <c r="B75" s="16"/>
      <c r="C75" s="19" t="s">
        <v>47</v>
      </c>
      <c r="D75" s="19" t="s">
        <v>51</v>
      </c>
      <c r="E75" s="33" t="s">
        <v>21</v>
      </c>
      <c r="F75" s="36">
        <v>880</v>
      </c>
      <c r="G75" s="37">
        <f t="shared" si="4"/>
        <v>854.3689320388349</v>
      </c>
      <c r="H75" s="32"/>
      <c r="I75" s="19"/>
      <c r="J75" s="45"/>
      <c r="K75" s="46"/>
      <c r="L75" s="45"/>
    </row>
    <row r="76" spans="1:12" s="2" customFormat="1" ht="21.75" customHeight="1">
      <c r="A76" s="18">
        <v>24</v>
      </c>
      <c r="B76" s="16"/>
      <c r="C76" s="19" t="s">
        <v>47</v>
      </c>
      <c r="D76" s="19" t="s">
        <v>52</v>
      </c>
      <c r="E76" s="33" t="s">
        <v>21</v>
      </c>
      <c r="F76" s="36">
        <v>825</v>
      </c>
      <c r="G76" s="37">
        <f t="shared" si="4"/>
        <v>800.9708737864078</v>
      </c>
      <c r="H76" s="32"/>
      <c r="I76" s="19"/>
      <c r="J76" s="45"/>
      <c r="K76" s="46"/>
      <c r="L76" s="45"/>
    </row>
    <row r="77" spans="1:12" s="1" customFormat="1" ht="21.75" customHeight="1">
      <c r="A77" s="15">
        <v>1</v>
      </c>
      <c r="B77" s="16" t="s">
        <v>55</v>
      </c>
      <c r="C77" s="17" t="s">
        <v>19</v>
      </c>
      <c r="D77" s="17" t="s">
        <v>20</v>
      </c>
      <c r="E77" s="29" t="s">
        <v>21</v>
      </c>
      <c r="F77" s="35">
        <v>240</v>
      </c>
      <c r="G77" s="31">
        <f t="shared" si="4"/>
        <v>233.00970873786406</v>
      </c>
      <c r="H77" s="32"/>
      <c r="I77" s="17"/>
      <c r="J77" s="43">
        <v>106</v>
      </c>
      <c r="K77" s="44">
        <f aca="true" t="shared" si="6" ref="K77:K85">(F77-J77)/J77</f>
        <v>1.2641509433962264</v>
      </c>
      <c r="L77" s="43">
        <v>135</v>
      </c>
    </row>
    <row r="78" spans="1:12" s="2" customFormat="1" ht="21.75" customHeight="1">
      <c r="A78" s="18">
        <v>2</v>
      </c>
      <c r="B78" s="16"/>
      <c r="C78" s="19" t="s">
        <v>22</v>
      </c>
      <c r="D78" s="19" t="s">
        <v>20</v>
      </c>
      <c r="E78" s="33" t="s">
        <v>21</v>
      </c>
      <c r="F78" s="36">
        <v>130</v>
      </c>
      <c r="G78" s="31">
        <f t="shared" si="4"/>
        <v>126.2135922330097</v>
      </c>
      <c r="H78" s="32"/>
      <c r="I78" s="19"/>
      <c r="J78" s="45">
        <v>10</v>
      </c>
      <c r="K78" s="46">
        <f t="shared" si="6"/>
        <v>12</v>
      </c>
      <c r="L78" s="45"/>
    </row>
    <row r="79" spans="1:12" s="1" customFormat="1" ht="21.75" customHeight="1">
      <c r="A79" s="15">
        <v>3</v>
      </c>
      <c r="B79" s="16"/>
      <c r="C79" s="17" t="s">
        <v>23</v>
      </c>
      <c r="D79" s="17" t="s">
        <v>24</v>
      </c>
      <c r="E79" s="29" t="s">
        <v>21</v>
      </c>
      <c r="F79" s="35">
        <v>90</v>
      </c>
      <c r="G79" s="31">
        <f t="shared" si="4"/>
        <v>87.37864077669903</v>
      </c>
      <c r="H79" s="32"/>
      <c r="I79" s="17"/>
      <c r="J79" s="43">
        <v>49</v>
      </c>
      <c r="K79" s="44">
        <f t="shared" si="6"/>
        <v>0.8367346938775511</v>
      </c>
      <c r="L79" s="43">
        <v>66</v>
      </c>
    </row>
    <row r="80" spans="1:12" s="1" customFormat="1" ht="21.75" customHeight="1">
      <c r="A80" s="15">
        <v>4</v>
      </c>
      <c r="B80" s="16"/>
      <c r="C80" s="17" t="s">
        <v>25</v>
      </c>
      <c r="D80" s="17" t="s">
        <v>26</v>
      </c>
      <c r="E80" s="29" t="s">
        <v>21</v>
      </c>
      <c r="F80" s="35">
        <v>78</v>
      </c>
      <c r="G80" s="31">
        <f t="shared" si="4"/>
        <v>75.72815533980582</v>
      </c>
      <c r="H80" s="32"/>
      <c r="I80" s="17"/>
      <c r="J80" s="43">
        <v>46</v>
      </c>
      <c r="K80" s="44">
        <f t="shared" si="6"/>
        <v>0.6956521739130435</v>
      </c>
      <c r="L80" s="43">
        <v>76</v>
      </c>
    </row>
    <row r="81" spans="1:12" s="1" customFormat="1" ht="21.75" customHeight="1">
      <c r="A81" s="15">
        <v>5</v>
      </c>
      <c r="B81" s="16"/>
      <c r="C81" s="17" t="s">
        <v>27</v>
      </c>
      <c r="D81" s="17" t="s">
        <v>26</v>
      </c>
      <c r="E81" s="29" t="s">
        <v>21</v>
      </c>
      <c r="F81" s="35">
        <v>95</v>
      </c>
      <c r="G81" s="31">
        <f t="shared" si="4"/>
        <v>92.23300970873787</v>
      </c>
      <c r="H81" s="32"/>
      <c r="I81" s="17"/>
      <c r="J81" s="43">
        <v>42</v>
      </c>
      <c r="K81" s="44">
        <f t="shared" si="6"/>
        <v>1.2619047619047619</v>
      </c>
      <c r="L81" s="43">
        <v>86</v>
      </c>
    </row>
    <row r="82" spans="1:12" s="1" customFormat="1" ht="21.75" customHeight="1">
      <c r="A82" s="15">
        <v>6</v>
      </c>
      <c r="B82" s="16"/>
      <c r="C82" s="17" t="s">
        <v>28</v>
      </c>
      <c r="D82" s="17" t="s">
        <v>29</v>
      </c>
      <c r="E82" s="29" t="s">
        <v>21</v>
      </c>
      <c r="F82" s="35">
        <v>97</v>
      </c>
      <c r="G82" s="31">
        <f t="shared" si="4"/>
        <v>94.1747572815534</v>
      </c>
      <c r="H82" s="32"/>
      <c r="I82" s="17"/>
      <c r="J82" s="43">
        <v>63</v>
      </c>
      <c r="K82" s="44">
        <f t="shared" si="6"/>
        <v>0.5396825396825397</v>
      </c>
      <c r="L82" s="43">
        <v>100</v>
      </c>
    </row>
    <row r="83" spans="1:12" s="1" customFormat="1" ht="21.75" customHeight="1">
      <c r="A83" s="15">
        <v>7</v>
      </c>
      <c r="B83" s="16"/>
      <c r="C83" s="17" t="s">
        <v>30</v>
      </c>
      <c r="D83" s="17" t="s">
        <v>31</v>
      </c>
      <c r="E83" s="29" t="s">
        <v>21</v>
      </c>
      <c r="F83" s="35">
        <v>97</v>
      </c>
      <c r="G83" s="31">
        <f t="shared" si="4"/>
        <v>94.1747572815534</v>
      </c>
      <c r="H83" s="32"/>
      <c r="I83" s="17"/>
      <c r="J83" s="43">
        <v>57</v>
      </c>
      <c r="K83" s="44">
        <f t="shared" si="6"/>
        <v>0.7017543859649122</v>
      </c>
      <c r="L83" s="43">
        <v>100</v>
      </c>
    </row>
    <row r="84" spans="1:12" s="1" customFormat="1" ht="21.75" customHeight="1">
      <c r="A84" s="15">
        <v>8</v>
      </c>
      <c r="B84" s="16"/>
      <c r="C84" s="17" t="s">
        <v>32</v>
      </c>
      <c r="D84" s="17" t="s">
        <v>24</v>
      </c>
      <c r="E84" s="29" t="s">
        <v>21</v>
      </c>
      <c r="F84" s="35">
        <v>97</v>
      </c>
      <c r="G84" s="31">
        <f t="shared" si="4"/>
        <v>94.1747572815534</v>
      </c>
      <c r="H84" s="32"/>
      <c r="I84" s="17"/>
      <c r="J84" s="43">
        <v>54</v>
      </c>
      <c r="K84" s="44">
        <f t="shared" si="6"/>
        <v>0.7962962962962963</v>
      </c>
      <c r="L84" s="43">
        <v>100</v>
      </c>
    </row>
    <row r="85" spans="1:12" s="1" customFormat="1" ht="21.75" customHeight="1">
      <c r="A85" s="15">
        <v>9</v>
      </c>
      <c r="B85" s="16"/>
      <c r="C85" s="17" t="s">
        <v>33</v>
      </c>
      <c r="D85" s="17" t="s">
        <v>34</v>
      </c>
      <c r="E85" s="29" t="s">
        <v>21</v>
      </c>
      <c r="F85" s="35">
        <v>95</v>
      </c>
      <c r="G85" s="31">
        <f t="shared" si="4"/>
        <v>92.23300970873787</v>
      </c>
      <c r="H85" s="32"/>
      <c r="I85" s="17"/>
      <c r="J85" s="43">
        <v>52</v>
      </c>
      <c r="K85" s="44">
        <f t="shared" si="6"/>
        <v>0.8269230769230769</v>
      </c>
      <c r="L85" s="43">
        <v>100</v>
      </c>
    </row>
    <row r="86" spans="1:12" s="1" customFormat="1" ht="21.75" customHeight="1">
      <c r="A86" s="18">
        <v>10</v>
      </c>
      <c r="B86" s="16"/>
      <c r="C86" s="19" t="s">
        <v>35</v>
      </c>
      <c r="D86" s="19" t="s">
        <v>29</v>
      </c>
      <c r="E86" s="29" t="s">
        <v>21</v>
      </c>
      <c r="F86" s="35">
        <v>105</v>
      </c>
      <c r="G86" s="31">
        <f t="shared" si="4"/>
        <v>101.94174757281553</v>
      </c>
      <c r="H86" s="32"/>
      <c r="I86" s="17"/>
      <c r="J86" s="43"/>
      <c r="K86" s="44"/>
      <c r="L86" s="43"/>
    </row>
    <row r="87" spans="1:12" s="1" customFormat="1" ht="21.75" customHeight="1">
      <c r="A87" s="18">
        <v>11</v>
      </c>
      <c r="B87" s="16"/>
      <c r="C87" s="19" t="s">
        <v>36</v>
      </c>
      <c r="D87" s="19" t="s">
        <v>31</v>
      </c>
      <c r="E87" s="29" t="s">
        <v>21</v>
      </c>
      <c r="F87" s="35">
        <v>105</v>
      </c>
      <c r="G87" s="31">
        <f t="shared" si="4"/>
        <v>101.94174757281553</v>
      </c>
      <c r="H87" s="32"/>
      <c r="I87" s="17"/>
      <c r="J87" s="43"/>
      <c r="K87" s="44"/>
      <c r="L87" s="43"/>
    </row>
    <row r="88" spans="1:12" s="1" customFormat="1" ht="21.75" customHeight="1">
      <c r="A88" s="18">
        <v>12</v>
      </c>
      <c r="B88" s="16"/>
      <c r="C88" s="19" t="s">
        <v>37</v>
      </c>
      <c r="D88" s="19" t="s">
        <v>38</v>
      </c>
      <c r="E88" s="29" t="s">
        <v>21</v>
      </c>
      <c r="F88" s="35">
        <v>105</v>
      </c>
      <c r="G88" s="31">
        <f t="shared" si="4"/>
        <v>101.94174757281553</v>
      </c>
      <c r="H88" s="32"/>
      <c r="I88" s="17"/>
      <c r="J88" s="43"/>
      <c r="K88" s="44"/>
      <c r="L88" s="43"/>
    </row>
    <row r="89" spans="1:12" s="1" customFormat="1" ht="21.75" customHeight="1">
      <c r="A89" s="18">
        <v>13</v>
      </c>
      <c r="B89" s="16"/>
      <c r="C89" s="19" t="s">
        <v>39</v>
      </c>
      <c r="D89" s="19" t="s">
        <v>40</v>
      </c>
      <c r="E89" s="29" t="s">
        <v>21</v>
      </c>
      <c r="F89" s="35">
        <v>105</v>
      </c>
      <c r="G89" s="31">
        <f t="shared" si="4"/>
        <v>101.94174757281553</v>
      </c>
      <c r="H89" s="32"/>
      <c r="I89" s="17"/>
      <c r="J89" s="43"/>
      <c r="K89" s="44"/>
      <c r="L89" s="43"/>
    </row>
    <row r="90" spans="1:12" s="1" customFormat="1" ht="21.75" customHeight="1">
      <c r="A90" s="15">
        <v>14</v>
      </c>
      <c r="B90" s="16"/>
      <c r="C90" s="17" t="s">
        <v>41</v>
      </c>
      <c r="D90" s="17" t="s">
        <v>26</v>
      </c>
      <c r="E90" s="29" t="s">
        <v>21</v>
      </c>
      <c r="F90" s="35">
        <v>114</v>
      </c>
      <c r="G90" s="31">
        <f t="shared" si="4"/>
        <v>110.67961165048544</v>
      </c>
      <c r="H90" s="32"/>
      <c r="I90" s="17"/>
      <c r="J90" s="43">
        <v>56</v>
      </c>
      <c r="K90" s="44">
        <f>(F90-J90)/J90</f>
        <v>1.0357142857142858</v>
      </c>
      <c r="L90" s="43">
        <v>280</v>
      </c>
    </row>
    <row r="91" spans="1:12" s="1" customFormat="1" ht="21.75" customHeight="1">
      <c r="A91" s="15">
        <v>15</v>
      </c>
      <c r="B91" s="16"/>
      <c r="C91" s="17" t="s">
        <v>42</v>
      </c>
      <c r="D91" s="17" t="s">
        <v>26</v>
      </c>
      <c r="E91" s="29" t="s">
        <v>21</v>
      </c>
      <c r="F91" s="35">
        <v>260</v>
      </c>
      <c r="G91" s="31">
        <f t="shared" si="4"/>
        <v>252.4271844660194</v>
      </c>
      <c r="H91" s="32"/>
      <c r="I91" s="17"/>
      <c r="J91" s="43">
        <v>190</v>
      </c>
      <c r="K91" s="44">
        <f>(F91-J91)/J91</f>
        <v>0.3684210526315789</v>
      </c>
      <c r="L91" s="43">
        <v>300</v>
      </c>
    </row>
    <row r="92" spans="1:12" s="1" customFormat="1" ht="21.75" customHeight="1">
      <c r="A92" s="15">
        <v>16</v>
      </c>
      <c r="B92" s="16"/>
      <c r="C92" s="17" t="s">
        <v>43</v>
      </c>
      <c r="D92" s="17" t="s">
        <v>26</v>
      </c>
      <c r="E92" s="29" t="s">
        <v>21</v>
      </c>
      <c r="F92" s="35">
        <v>330</v>
      </c>
      <c r="G92" s="31">
        <f t="shared" si="4"/>
        <v>320.3883495145631</v>
      </c>
      <c r="H92" s="32"/>
      <c r="I92" s="17"/>
      <c r="J92" s="43">
        <v>182</v>
      </c>
      <c r="K92" s="44">
        <f>(F92-J92)/J92</f>
        <v>0.8131868131868132</v>
      </c>
      <c r="L92" s="43"/>
    </row>
    <row r="93" spans="1:12" s="1" customFormat="1" ht="21.75" customHeight="1">
      <c r="A93" s="15">
        <v>17</v>
      </c>
      <c r="B93" s="16"/>
      <c r="C93" s="17" t="s">
        <v>44</v>
      </c>
      <c r="D93" s="17" t="s">
        <v>26</v>
      </c>
      <c r="E93" s="29" t="s">
        <v>21</v>
      </c>
      <c r="F93" s="35">
        <v>345</v>
      </c>
      <c r="G93" s="31">
        <f t="shared" si="4"/>
        <v>334.9514563106796</v>
      </c>
      <c r="H93" s="32"/>
      <c r="I93" s="17"/>
      <c r="J93" s="43">
        <v>240</v>
      </c>
      <c r="K93" s="44">
        <f>(F93-J93)/J93</f>
        <v>0.4375</v>
      </c>
      <c r="L93" s="43"/>
    </row>
    <row r="94" spans="1:12" s="2" customFormat="1" ht="21.75" customHeight="1">
      <c r="A94" s="18">
        <v>18</v>
      </c>
      <c r="B94" s="16"/>
      <c r="C94" s="19" t="s">
        <v>45</v>
      </c>
      <c r="D94" s="19"/>
      <c r="E94" s="33" t="s">
        <v>21</v>
      </c>
      <c r="F94" s="36">
        <v>390</v>
      </c>
      <c r="G94" s="37">
        <f t="shared" si="4"/>
        <v>378.6407766990291</v>
      </c>
      <c r="H94" s="32"/>
      <c r="I94" s="19"/>
      <c r="J94" s="45"/>
      <c r="K94" s="46"/>
      <c r="L94" s="45"/>
    </row>
    <row r="95" spans="1:12" s="2" customFormat="1" ht="21.75" customHeight="1">
      <c r="A95" s="18">
        <v>19</v>
      </c>
      <c r="B95" s="16"/>
      <c r="C95" s="19" t="s">
        <v>46</v>
      </c>
      <c r="D95" s="19"/>
      <c r="E95" s="33" t="s">
        <v>21</v>
      </c>
      <c r="F95" s="36">
        <v>425</v>
      </c>
      <c r="G95" s="37">
        <f t="shared" si="4"/>
        <v>412.62135922330094</v>
      </c>
      <c r="H95" s="32"/>
      <c r="I95" s="19"/>
      <c r="J95" s="45"/>
      <c r="K95" s="46"/>
      <c r="L95" s="45"/>
    </row>
    <row r="96" spans="1:12" s="2" customFormat="1" ht="21.75" customHeight="1">
      <c r="A96" s="18">
        <v>20</v>
      </c>
      <c r="B96" s="16"/>
      <c r="C96" s="19" t="s">
        <v>47</v>
      </c>
      <c r="D96" s="17" t="s">
        <v>48</v>
      </c>
      <c r="E96" s="33" t="s">
        <v>21</v>
      </c>
      <c r="F96" s="36">
        <v>1320</v>
      </c>
      <c r="G96" s="37">
        <f t="shared" si="4"/>
        <v>1281.5533980582525</v>
      </c>
      <c r="H96" s="32"/>
      <c r="I96" s="19"/>
      <c r="J96" s="45"/>
      <c r="K96" s="46"/>
      <c r="L96" s="45"/>
    </row>
    <row r="97" spans="1:12" s="2" customFormat="1" ht="21.75" customHeight="1">
      <c r="A97" s="18">
        <v>21</v>
      </c>
      <c r="B97" s="16"/>
      <c r="C97" s="19" t="s">
        <v>47</v>
      </c>
      <c r="D97" s="17" t="s">
        <v>49</v>
      </c>
      <c r="E97" s="33" t="s">
        <v>21</v>
      </c>
      <c r="F97" s="36">
        <v>1220</v>
      </c>
      <c r="G97" s="37">
        <f t="shared" si="4"/>
        <v>1184.4660194174758</v>
      </c>
      <c r="H97" s="32"/>
      <c r="I97" s="19"/>
      <c r="J97" s="45"/>
      <c r="K97" s="46"/>
      <c r="L97" s="45"/>
    </row>
    <row r="98" spans="1:12" s="2" customFormat="1" ht="21.75" customHeight="1">
      <c r="A98" s="18">
        <v>22</v>
      </c>
      <c r="B98" s="16"/>
      <c r="C98" s="19" t="s">
        <v>47</v>
      </c>
      <c r="D98" s="17" t="s">
        <v>50</v>
      </c>
      <c r="E98" s="33" t="s">
        <v>21</v>
      </c>
      <c r="F98" s="36">
        <v>1070</v>
      </c>
      <c r="G98" s="37">
        <f t="shared" si="4"/>
        <v>1038.8349514563106</v>
      </c>
      <c r="H98" s="32"/>
      <c r="I98" s="19"/>
      <c r="J98" s="45"/>
      <c r="K98" s="46"/>
      <c r="L98" s="45"/>
    </row>
    <row r="99" spans="1:12" s="2" customFormat="1" ht="21.75" customHeight="1">
      <c r="A99" s="18">
        <v>23</v>
      </c>
      <c r="B99" s="16"/>
      <c r="C99" s="19" t="s">
        <v>47</v>
      </c>
      <c r="D99" s="19" t="s">
        <v>51</v>
      </c>
      <c r="E99" s="33" t="s">
        <v>21</v>
      </c>
      <c r="F99" s="36">
        <v>970</v>
      </c>
      <c r="G99" s="37">
        <f t="shared" si="4"/>
        <v>941.747572815534</v>
      </c>
      <c r="H99" s="32"/>
      <c r="I99" s="19"/>
      <c r="J99" s="45"/>
      <c r="K99" s="46"/>
      <c r="L99" s="45"/>
    </row>
    <row r="100" spans="1:12" s="2" customFormat="1" ht="21.75" customHeight="1">
      <c r="A100" s="18">
        <v>24</v>
      </c>
      <c r="B100" s="16"/>
      <c r="C100" s="19" t="s">
        <v>47</v>
      </c>
      <c r="D100" s="19" t="s">
        <v>52</v>
      </c>
      <c r="E100" s="33" t="s">
        <v>21</v>
      </c>
      <c r="F100" s="36">
        <v>900</v>
      </c>
      <c r="G100" s="37">
        <f t="shared" si="4"/>
        <v>873.7864077669902</v>
      </c>
      <c r="H100" s="32"/>
      <c r="I100" s="19"/>
      <c r="J100" s="45"/>
      <c r="K100" s="46"/>
      <c r="L100" s="45"/>
    </row>
    <row r="101" spans="1:12" s="1" customFormat="1" ht="21.75" customHeight="1">
      <c r="A101" s="15">
        <v>1</v>
      </c>
      <c r="B101" s="16" t="s">
        <v>56</v>
      </c>
      <c r="C101" s="17" t="s">
        <v>19</v>
      </c>
      <c r="D101" s="17" t="s">
        <v>20</v>
      </c>
      <c r="E101" s="29" t="s">
        <v>21</v>
      </c>
      <c r="F101" s="50">
        <v>225</v>
      </c>
      <c r="G101" s="31">
        <f aca="true" t="shared" si="7" ref="G101:G124">F101/1.03</f>
        <v>218.44660194174756</v>
      </c>
      <c r="H101" s="32"/>
      <c r="I101" s="17"/>
      <c r="J101" s="43">
        <v>106</v>
      </c>
      <c r="K101" s="44">
        <f aca="true" t="shared" si="8" ref="K101:K109">(F101-J101)/J101</f>
        <v>1.1226415094339623</v>
      </c>
      <c r="L101" s="43">
        <v>135</v>
      </c>
    </row>
    <row r="102" spans="1:12" s="2" customFormat="1" ht="21.75" customHeight="1">
      <c r="A102" s="18">
        <v>2</v>
      </c>
      <c r="B102" s="16"/>
      <c r="C102" s="19" t="s">
        <v>22</v>
      </c>
      <c r="D102" s="19" t="s">
        <v>20</v>
      </c>
      <c r="E102" s="33" t="s">
        <v>21</v>
      </c>
      <c r="F102" s="36">
        <v>120</v>
      </c>
      <c r="G102" s="31">
        <f t="shared" si="7"/>
        <v>116.50485436893203</v>
      </c>
      <c r="H102" s="32"/>
      <c r="I102" s="19"/>
      <c r="J102" s="45">
        <v>10</v>
      </c>
      <c r="K102" s="46">
        <f t="shared" si="8"/>
        <v>11</v>
      </c>
      <c r="L102" s="45"/>
    </row>
    <row r="103" spans="1:12" s="1" customFormat="1" ht="21.75" customHeight="1">
      <c r="A103" s="15">
        <v>3</v>
      </c>
      <c r="B103" s="16"/>
      <c r="C103" s="17" t="s">
        <v>23</v>
      </c>
      <c r="D103" s="17" t="s">
        <v>24</v>
      </c>
      <c r="E103" s="29" t="s">
        <v>21</v>
      </c>
      <c r="F103" s="35">
        <v>90</v>
      </c>
      <c r="G103" s="31">
        <f t="shared" si="7"/>
        <v>87.37864077669903</v>
      </c>
      <c r="H103" s="32"/>
      <c r="I103" s="17"/>
      <c r="J103" s="43">
        <v>49</v>
      </c>
      <c r="K103" s="44">
        <f t="shared" si="8"/>
        <v>0.8367346938775511</v>
      </c>
      <c r="L103" s="43">
        <v>66</v>
      </c>
    </row>
    <row r="104" spans="1:12" s="1" customFormat="1" ht="21.75" customHeight="1">
      <c r="A104" s="15">
        <v>4</v>
      </c>
      <c r="B104" s="16"/>
      <c r="C104" s="17" t="s">
        <v>25</v>
      </c>
      <c r="D104" s="17" t="s">
        <v>26</v>
      </c>
      <c r="E104" s="29" t="s">
        <v>21</v>
      </c>
      <c r="F104" s="35">
        <v>78</v>
      </c>
      <c r="G104" s="31">
        <f t="shared" si="7"/>
        <v>75.72815533980582</v>
      </c>
      <c r="H104" s="32"/>
      <c r="I104" s="17"/>
      <c r="J104" s="43">
        <v>46</v>
      </c>
      <c r="K104" s="44">
        <f t="shared" si="8"/>
        <v>0.6956521739130435</v>
      </c>
      <c r="L104" s="43">
        <v>76</v>
      </c>
    </row>
    <row r="105" spans="1:12" s="1" customFormat="1" ht="21.75" customHeight="1">
      <c r="A105" s="15">
        <v>5</v>
      </c>
      <c r="B105" s="16"/>
      <c r="C105" s="17" t="s">
        <v>27</v>
      </c>
      <c r="D105" s="17" t="s">
        <v>26</v>
      </c>
      <c r="E105" s="29" t="s">
        <v>21</v>
      </c>
      <c r="F105" s="35">
        <v>64</v>
      </c>
      <c r="G105" s="31">
        <f t="shared" si="7"/>
        <v>62.13592233009709</v>
      </c>
      <c r="H105" s="32"/>
      <c r="I105" s="17"/>
      <c r="J105" s="43">
        <v>42</v>
      </c>
      <c r="K105" s="44">
        <f t="shared" si="8"/>
        <v>0.5238095238095238</v>
      </c>
      <c r="L105" s="43">
        <v>86</v>
      </c>
    </row>
    <row r="106" spans="1:12" s="1" customFormat="1" ht="21.75" customHeight="1">
      <c r="A106" s="15">
        <v>6</v>
      </c>
      <c r="B106" s="16"/>
      <c r="C106" s="17" t="s">
        <v>28</v>
      </c>
      <c r="D106" s="17" t="s">
        <v>29</v>
      </c>
      <c r="E106" s="29" t="s">
        <v>21</v>
      </c>
      <c r="F106" s="36">
        <v>95</v>
      </c>
      <c r="G106" s="31">
        <f t="shared" si="7"/>
        <v>92.23300970873787</v>
      </c>
      <c r="H106" s="32"/>
      <c r="I106" s="17"/>
      <c r="J106" s="43">
        <v>63</v>
      </c>
      <c r="K106" s="44">
        <f t="shared" si="8"/>
        <v>0.5079365079365079</v>
      </c>
      <c r="L106" s="43">
        <v>100</v>
      </c>
    </row>
    <row r="107" spans="1:12" s="1" customFormat="1" ht="21.75" customHeight="1">
      <c r="A107" s="15">
        <v>7</v>
      </c>
      <c r="B107" s="16"/>
      <c r="C107" s="17" t="s">
        <v>30</v>
      </c>
      <c r="D107" s="17" t="s">
        <v>31</v>
      </c>
      <c r="E107" s="29" t="s">
        <v>21</v>
      </c>
      <c r="F107" s="36">
        <v>100</v>
      </c>
      <c r="G107" s="31">
        <f t="shared" si="7"/>
        <v>97.08737864077669</v>
      </c>
      <c r="H107" s="32"/>
      <c r="I107" s="17"/>
      <c r="J107" s="43">
        <v>57</v>
      </c>
      <c r="K107" s="44">
        <f t="shared" si="8"/>
        <v>0.7543859649122807</v>
      </c>
      <c r="L107" s="43">
        <v>100</v>
      </c>
    </row>
    <row r="108" spans="1:12" s="1" customFormat="1" ht="21.75" customHeight="1">
      <c r="A108" s="15">
        <v>8</v>
      </c>
      <c r="B108" s="16"/>
      <c r="C108" s="17" t="s">
        <v>32</v>
      </c>
      <c r="D108" s="17" t="s">
        <v>24</v>
      </c>
      <c r="E108" s="29" t="s">
        <v>21</v>
      </c>
      <c r="F108" s="36">
        <v>100</v>
      </c>
      <c r="G108" s="31">
        <f t="shared" si="7"/>
        <v>97.08737864077669</v>
      </c>
      <c r="H108" s="32"/>
      <c r="I108" s="17"/>
      <c r="J108" s="43">
        <v>54</v>
      </c>
      <c r="K108" s="44">
        <f t="shared" si="8"/>
        <v>0.8518518518518519</v>
      </c>
      <c r="L108" s="43">
        <v>100</v>
      </c>
    </row>
    <row r="109" spans="1:12" s="1" customFormat="1" ht="21.75" customHeight="1">
      <c r="A109" s="15">
        <v>9</v>
      </c>
      <c r="B109" s="16"/>
      <c r="C109" s="17" t="s">
        <v>33</v>
      </c>
      <c r="D109" s="17" t="s">
        <v>34</v>
      </c>
      <c r="E109" s="29" t="s">
        <v>21</v>
      </c>
      <c r="F109" s="35">
        <v>90</v>
      </c>
      <c r="G109" s="31">
        <f t="shared" si="7"/>
        <v>87.37864077669903</v>
      </c>
      <c r="H109" s="32"/>
      <c r="I109" s="17"/>
      <c r="J109" s="43">
        <v>52</v>
      </c>
      <c r="K109" s="44">
        <f t="shared" si="8"/>
        <v>0.7307692307692307</v>
      </c>
      <c r="L109" s="43">
        <v>100</v>
      </c>
    </row>
    <row r="110" spans="1:12" s="1" customFormat="1" ht="21.75" customHeight="1">
      <c r="A110" s="18">
        <v>10</v>
      </c>
      <c r="B110" s="16"/>
      <c r="C110" s="19" t="s">
        <v>35</v>
      </c>
      <c r="D110" s="19" t="s">
        <v>29</v>
      </c>
      <c r="E110" s="29" t="s">
        <v>21</v>
      </c>
      <c r="F110" s="35">
        <v>110</v>
      </c>
      <c r="G110" s="31">
        <f t="shared" si="7"/>
        <v>106.79611650485437</v>
      </c>
      <c r="H110" s="32"/>
      <c r="I110" s="17"/>
      <c r="J110" s="43"/>
      <c r="K110" s="44"/>
      <c r="L110" s="43"/>
    </row>
    <row r="111" spans="1:12" s="1" customFormat="1" ht="21.75" customHeight="1">
      <c r="A111" s="18">
        <v>11</v>
      </c>
      <c r="B111" s="16"/>
      <c r="C111" s="19" t="s">
        <v>36</v>
      </c>
      <c r="D111" s="19" t="s">
        <v>31</v>
      </c>
      <c r="E111" s="29" t="s">
        <v>21</v>
      </c>
      <c r="F111" s="35">
        <v>110</v>
      </c>
      <c r="G111" s="31">
        <f t="shared" si="7"/>
        <v>106.79611650485437</v>
      </c>
      <c r="H111" s="32"/>
      <c r="I111" s="17"/>
      <c r="J111" s="43"/>
      <c r="K111" s="44"/>
      <c r="L111" s="43"/>
    </row>
    <row r="112" spans="1:12" s="1" customFormat="1" ht="21.75" customHeight="1">
      <c r="A112" s="18">
        <v>12</v>
      </c>
      <c r="B112" s="16"/>
      <c r="C112" s="19" t="s">
        <v>37</v>
      </c>
      <c r="D112" s="19" t="s">
        <v>38</v>
      </c>
      <c r="E112" s="29" t="s">
        <v>21</v>
      </c>
      <c r="F112" s="35">
        <v>110</v>
      </c>
      <c r="G112" s="31">
        <f t="shared" si="7"/>
        <v>106.79611650485437</v>
      </c>
      <c r="H112" s="32"/>
      <c r="I112" s="17"/>
      <c r="J112" s="43"/>
      <c r="K112" s="44"/>
      <c r="L112" s="43"/>
    </row>
    <row r="113" spans="1:12" s="1" customFormat="1" ht="21.75" customHeight="1">
      <c r="A113" s="18">
        <v>13</v>
      </c>
      <c r="B113" s="16"/>
      <c r="C113" s="19" t="s">
        <v>39</v>
      </c>
      <c r="D113" s="19" t="s">
        <v>40</v>
      </c>
      <c r="E113" s="29" t="s">
        <v>21</v>
      </c>
      <c r="F113" s="35">
        <v>110</v>
      </c>
      <c r="G113" s="31">
        <f t="shared" si="7"/>
        <v>106.79611650485437</v>
      </c>
      <c r="H113" s="32"/>
      <c r="I113" s="17"/>
      <c r="J113" s="43"/>
      <c r="K113" s="44"/>
      <c r="L113" s="43"/>
    </row>
    <row r="114" spans="1:12" s="1" customFormat="1" ht="21.75" customHeight="1">
      <c r="A114" s="15">
        <v>14</v>
      </c>
      <c r="B114" s="16"/>
      <c r="C114" s="17" t="s">
        <v>41</v>
      </c>
      <c r="D114" s="17" t="s">
        <v>26</v>
      </c>
      <c r="E114" s="29" t="s">
        <v>21</v>
      </c>
      <c r="F114" s="35">
        <v>109</v>
      </c>
      <c r="G114" s="31">
        <f t="shared" si="7"/>
        <v>105.8252427184466</v>
      </c>
      <c r="H114" s="32"/>
      <c r="I114" s="17"/>
      <c r="J114" s="43">
        <v>56</v>
      </c>
      <c r="K114" s="44">
        <f>(F114-J114)/J114</f>
        <v>0.9464285714285714</v>
      </c>
      <c r="L114" s="43">
        <v>280</v>
      </c>
    </row>
    <row r="115" spans="1:12" s="1" customFormat="1" ht="21.75" customHeight="1">
      <c r="A115" s="15">
        <v>15</v>
      </c>
      <c r="B115" s="16"/>
      <c r="C115" s="17" t="s">
        <v>42</v>
      </c>
      <c r="D115" s="17" t="s">
        <v>26</v>
      </c>
      <c r="E115" s="29" t="s">
        <v>21</v>
      </c>
      <c r="F115" s="35">
        <v>260</v>
      </c>
      <c r="G115" s="31">
        <f t="shared" si="7"/>
        <v>252.4271844660194</v>
      </c>
      <c r="H115" s="32"/>
      <c r="I115" s="17"/>
      <c r="J115" s="43">
        <v>190</v>
      </c>
      <c r="K115" s="44">
        <f>(F115-J115)/J115</f>
        <v>0.3684210526315789</v>
      </c>
      <c r="L115" s="43">
        <v>300</v>
      </c>
    </row>
    <row r="116" spans="1:12" s="1" customFormat="1" ht="21.75" customHeight="1">
      <c r="A116" s="15">
        <v>16</v>
      </c>
      <c r="B116" s="16"/>
      <c r="C116" s="17" t="s">
        <v>43</v>
      </c>
      <c r="D116" s="17" t="s">
        <v>26</v>
      </c>
      <c r="E116" s="29" t="s">
        <v>21</v>
      </c>
      <c r="F116" s="38">
        <v>340</v>
      </c>
      <c r="G116" s="39">
        <f t="shared" si="7"/>
        <v>330.09708737864077</v>
      </c>
      <c r="H116" s="32"/>
      <c r="I116" s="17"/>
      <c r="J116" s="43">
        <v>182</v>
      </c>
      <c r="K116" s="44">
        <f>(F116-J116)/J116</f>
        <v>0.8681318681318682</v>
      </c>
      <c r="L116" s="43"/>
    </row>
    <row r="117" spans="1:12" s="1" customFormat="1" ht="21.75" customHeight="1">
      <c r="A117" s="15">
        <v>17</v>
      </c>
      <c r="B117" s="16"/>
      <c r="C117" s="17" t="s">
        <v>44</v>
      </c>
      <c r="D117" s="17" t="s">
        <v>26</v>
      </c>
      <c r="E117" s="29" t="s">
        <v>21</v>
      </c>
      <c r="F117" s="38">
        <v>350</v>
      </c>
      <c r="G117" s="39">
        <f t="shared" si="7"/>
        <v>339.8058252427184</v>
      </c>
      <c r="H117" s="32"/>
      <c r="I117" s="17"/>
      <c r="J117" s="43">
        <v>240</v>
      </c>
      <c r="K117" s="44">
        <f>(F117-J117)/J117</f>
        <v>0.4583333333333333</v>
      </c>
      <c r="L117" s="43"/>
    </row>
    <row r="118" spans="1:12" s="3" customFormat="1" ht="21.75" customHeight="1">
      <c r="A118" s="18">
        <v>18</v>
      </c>
      <c r="B118" s="16"/>
      <c r="C118" s="19" t="s">
        <v>45</v>
      </c>
      <c r="D118" s="19"/>
      <c r="E118" s="33" t="s">
        <v>21</v>
      </c>
      <c r="F118" s="36">
        <v>380</v>
      </c>
      <c r="G118" s="37">
        <f t="shared" si="7"/>
        <v>368.93203883495147</v>
      </c>
      <c r="H118" s="32"/>
      <c r="I118" s="19"/>
      <c r="J118" s="45"/>
      <c r="K118" s="46"/>
      <c r="L118" s="45"/>
    </row>
    <row r="119" spans="1:12" s="3" customFormat="1" ht="21.75" customHeight="1">
      <c r="A119" s="18">
        <v>19</v>
      </c>
      <c r="B119" s="16"/>
      <c r="C119" s="19" t="s">
        <v>46</v>
      </c>
      <c r="D119" s="19"/>
      <c r="E119" s="33" t="s">
        <v>21</v>
      </c>
      <c r="F119" s="36">
        <v>450</v>
      </c>
      <c r="G119" s="37">
        <f t="shared" si="7"/>
        <v>436.8932038834951</v>
      </c>
      <c r="H119" s="32"/>
      <c r="I119" s="19"/>
      <c r="J119" s="45"/>
      <c r="K119" s="46"/>
      <c r="L119" s="45"/>
    </row>
    <row r="120" spans="1:12" s="2" customFormat="1" ht="21.75" customHeight="1">
      <c r="A120" s="18">
        <v>20</v>
      </c>
      <c r="B120" s="16"/>
      <c r="C120" s="19" t="s">
        <v>47</v>
      </c>
      <c r="D120" s="17" t="s">
        <v>48</v>
      </c>
      <c r="E120" s="33" t="s">
        <v>21</v>
      </c>
      <c r="F120" s="36">
        <v>1162</v>
      </c>
      <c r="G120" s="37">
        <f t="shared" si="7"/>
        <v>1128.1553398058252</v>
      </c>
      <c r="H120" s="32"/>
      <c r="I120" s="19"/>
      <c r="J120" s="45"/>
      <c r="K120" s="46"/>
      <c r="L120" s="45"/>
    </row>
    <row r="121" spans="1:12" s="2" customFormat="1" ht="21.75" customHeight="1">
      <c r="A121" s="18">
        <v>21</v>
      </c>
      <c r="B121" s="16"/>
      <c r="C121" s="19" t="s">
        <v>47</v>
      </c>
      <c r="D121" s="17" t="s">
        <v>49</v>
      </c>
      <c r="E121" s="33" t="s">
        <v>21</v>
      </c>
      <c r="F121" s="36">
        <v>1131</v>
      </c>
      <c r="G121" s="37">
        <f t="shared" si="7"/>
        <v>1098.0582524271845</v>
      </c>
      <c r="H121" s="32"/>
      <c r="I121" s="19"/>
      <c r="J121" s="45"/>
      <c r="K121" s="46"/>
      <c r="L121" s="45"/>
    </row>
    <row r="122" spans="1:12" s="2" customFormat="1" ht="21.75" customHeight="1">
      <c r="A122" s="18">
        <v>22</v>
      </c>
      <c r="B122" s="16"/>
      <c r="C122" s="19" t="s">
        <v>47</v>
      </c>
      <c r="D122" s="17" t="s">
        <v>50</v>
      </c>
      <c r="E122" s="33" t="s">
        <v>21</v>
      </c>
      <c r="F122" s="36">
        <v>1113</v>
      </c>
      <c r="G122" s="37">
        <f t="shared" si="7"/>
        <v>1080.5825242718447</v>
      </c>
      <c r="H122" s="32"/>
      <c r="I122" s="19"/>
      <c r="J122" s="45"/>
      <c r="K122" s="46"/>
      <c r="L122" s="45"/>
    </row>
    <row r="123" spans="1:12" s="2" customFormat="1" ht="21.75" customHeight="1">
      <c r="A123" s="18">
        <v>23</v>
      </c>
      <c r="B123" s="16"/>
      <c r="C123" s="19" t="s">
        <v>47</v>
      </c>
      <c r="D123" s="19" t="s">
        <v>51</v>
      </c>
      <c r="E123" s="33" t="s">
        <v>21</v>
      </c>
      <c r="F123" s="36">
        <v>1070</v>
      </c>
      <c r="G123" s="37">
        <f t="shared" si="7"/>
        <v>1038.8349514563106</v>
      </c>
      <c r="H123" s="32"/>
      <c r="I123" s="19"/>
      <c r="J123" s="45"/>
      <c r="K123" s="46"/>
      <c r="L123" s="45"/>
    </row>
    <row r="124" spans="1:12" s="2" customFormat="1" ht="21.75" customHeight="1">
      <c r="A124" s="18">
        <v>24</v>
      </c>
      <c r="B124" s="16"/>
      <c r="C124" s="19" t="s">
        <v>47</v>
      </c>
      <c r="D124" s="19" t="s">
        <v>52</v>
      </c>
      <c r="E124" s="33" t="s">
        <v>21</v>
      </c>
      <c r="F124" s="36">
        <v>1029</v>
      </c>
      <c r="G124" s="37">
        <f t="shared" si="7"/>
        <v>999.0291262135922</v>
      </c>
      <c r="H124" s="32"/>
      <c r="I124" s="19"/>
      <c r="J124" s="45"/>
      <c r="K124" s="46"/>
      <c r="L124" s="45"/>
    </row>
    <row r="125" spans="1:12" s="4" customFormat="1" ht="34.5" customHeight="1">
      <c r="A125" s="27"/>
      <c r="B125" s="47"/>
      <c r="C125" s="48" t="s">
        <v>57</v>
      </c>
      <c r="D125" s="49"/>
      <c r="E125" s="51" t="s">
        <v>58</v>
      </c>
      <c r="F125" s="52">
        <v>1</v>
      </c>
      <c r="G125" s="27"/>
      <c r="H125" s="53"/>
      <c r="I125" s="54"/>
      <c r="J125" s="55"/>
      <c r="K125" s="55"/>
      <c r="L125" s="55"/>
    </row>
  </sheetData>
  <sheetProtection/>
  <mergeCells count="8">
    <mergeCell ref="A1:B1"/>
    <mergeCell ref="A2:I2"/>
    <mergeCell ref="J3:K3"/>
    <mergeCell ref="B5:B28"/>
    <mergeCell ref="B29:B52"/>
    <mergeCell ref="B53:B76"/>
    <mergeCell ref="B77:B100"/>
    <mergeCell ref="B101:B124"/>
  </mergeCells>
  <printOptions horizontalCentered="1"/>
  <pageMargins left="0.55" right="0.55" top="0.94" bottom="0.75" header="0.31" footer="0.31"/>
  <pageSetup fitToHeight="0" fitToWidth="1" horizontalDpi="600" verticalDpi="600" orientation="portrait" paperSize="9"/>
  <headerFooter alignWithMargins="0">
    <oddFooter>&amp;C&amp;"宋体,常规"&amp;9第&amp;"Helv,常规" &amp;P &amp;"宋体,常规"页，共&amp;"Helv,常规" &amp;N &amp;"宋体,常规"页</oddFooter>
  </headerFooter>
  <rowBreaks count="4" manualBreakCount="4">
    <brk id="28" max="255" man="1"/>
    <brk id="52" max="255" man="1"/>
    <brk id="76" max="255" man="1"/>
    <brk id="1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ptxc</cp:lastModifiedBy>
  <cp:lastPrinted>2019-07-11T17:14:19Z</cp:lastPrinted>
  <dcterms:created xsi:type="dcterms:W3CDTF">1996-12-20T17:32:42Z</dcterms:created>
  <dcterms:modified xsi:type="dcterms:W3CDTF">2023-06-07T08:39:10Z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5C17AF81C8EF4AFB87CDCD7E9010267B_13</vt:lpwstr>
  </property>
  <property fmtid="{D5CDD505-2E9C-101B-9397-08002B2CF9AE}" pid="4" name="퀀_generated_2.-2147483648">
    <vt:i4>2052</vt:i4>
  </property>
</Properties>
</file>