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1" activeTab="1"/>
  </bookViews>
  <sheets>
    <sheet name="ZSK0RC" sheetId="1" state="hidden" r:id="rId1"/>
    <sheet name="2023地方材料价格信息" sheetId="2" r:id="rId2"/>
    <sheet name="2023地方商品水泥混凝土价格信息" sheetId="3" r:id="rId3"/>
    <sheet name="2023地方商品沥青混凝土价格信息" sheetId="4" r:id="rId4"/>
  </sheets>
  <definedNames>
    <definedName name="_xlnm._FilterDatabase" localSheetId="2" hidden="1">'2023地方商品水泥混凝土价格信息'!$A$5:$I$125</definedName>
    <definedName name="_xlnm._FilterDatabase" localSheetId="3" hidden="1">'2023地方商品沥青混凝土价格信息'!$A$5:$I$112</definedName>
    <definedName name="_xlnm._FilterDatabase" localSheetId="1" hidden="1">'2023地方材料价格信息'!$A$5:$K$5</definedName>
    <definedName name="_xlnm.Print_Titles" localSheetId="2">'2023地方商品水泥混凝土价格信息'!$2:$5</definedName>
    <definedName name="_xlnm.Print_Titles" localSheetId="3">'2023地方商品沥青混凝土价格信息'!$2:$5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<sst xmlns="http://schemas.openxmlformats.org/spreadsheetml/2006/main" count="1566" uniqueCount="147">
  <si>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</si>
  <si>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南平市2023年05月份交通工程地方材料价格信息汇总表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</si>
  <si>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</si>
  <si>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</si>
  <si>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</si>
  <si>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</si>
  <si>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</si>
  <si>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</si>
  <si>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</si>
  <si>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</si>
  <si>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</si>
  <si>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</si>
  <si>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</si>
  <si>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</si>
  <si>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</si>
  <si>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</si>
  <si>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</si>
  <si>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</si>
  <si>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</si>
  <si>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</si>
  <si>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</si>
  <si>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</si>
  <si>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</si>
  <si>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</si>
  <si>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</si>
  <si>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</si>
  <si>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</si>
  <si>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</si>
  <si>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</si>
  <si>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</si>
  <si>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</si>
  <si>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</si>
  <si>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</si>
  <si>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</si>
  <si>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</si>
  <si>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</si>
  <si>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</si>
  <si>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</si>
  <si>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</si>
  <si>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</si>
  <si>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</si>
  <si>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</si>
  <si>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</si>
  <si>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</si>
  <si>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</si>
  <si>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</si>
  <si>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</si>
  <si>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</si>
  <si>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</si>
  <si>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</si>
  <si>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</si>
  <si>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</si>
  <si>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</si>
  <si>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</si>
  <si>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</si>
  <si>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</si>
  <si>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</si>
  <si>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</si>
  <si>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</si>
  <si>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</si>
  <si>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</si>
  <si>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</si>
  <si>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</si>
  <si>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</si>
  <si>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</si>
  <si>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</si>
  <si>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</si>
  <si>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</si>
  <si>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</si>
  <si>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</si>
  <si>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</si>
  <si>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</si>
  <si>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</si>
  <si>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</si>
  <si>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</si>
  <si>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</si>
  <si>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</si>
  <si>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南平市2023年05月份地方商品水泥混凝土价格信息汇总表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</si>
  <si>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</si>
  <si>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</si>
  <si>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</si>
  <si>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</si>
  <si>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</si>
  <si>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</si>
  <si>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</si>
  <si>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</si>
  <si>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</si>
  <si>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</si>
  <si>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</si>
  <si>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</si>
  <si>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</si>
  <si>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</si>
  <si>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</si>
  <si>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</si>
  <si>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</si>
  <si>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</si>
  <si>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</si>
  <si>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</si>
  <si>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</si>
  <si>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</si>
  <si>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</si>
  <si>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</si>
  <si>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</si>
  <si>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</si>
  <si>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</si>
  <si>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</si>
  <si>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南平市2023年05月份地方商品沥青混凝土价格信息汇总表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</si>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</sst>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"/>
    <numFmt numFmtId="177" formatCode="0.00_ "/>
  </numFmts>
  <fonts count="40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10"/>
      <name val="仿宋_GB2312"/>
      <charset val="0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0"/>
      <name val="Arial"/>
      <charset val="0"/>
    </font>
    <font>
      <sz val="11"/>
      <color indexed="17"/>
      <name val="宋体"/>
      <charset val="1"/>
    </font>
    <font>
      <vertAlign val="superscript"/>
      <sz val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1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6" borderId="17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30" fillId="17" borderId="1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26" borderId="0">
      <protection locked="0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35" borderId="0">
      <protection locked="0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7" fillId="0" borderId="0"/>
    <xf numFmtId="0" fontId="38" fillId="40" borderId="0">
      <protection locked="0"/>
    </xf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37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0" xfId="37" applyFont="1" applyFill="1" applyAlignment="1" applyProtection="1"/>
    <xf numFmtId="0" fontId="6" fillId="3" borderId="0" xfId="37" applyFont="1" applyFill="1" applyAlignment="1" applyProtection="1"/>
    <xf numFmtId="0" fontId="7" fillId="0" borderId="0" xfId="37" applyFont="1" applyFill="1" applyAlignment="1" applyProtection="1"/>
    <xf numFmtId="0" fontId="8" fillId="0" borderId="0" xfId="37" applyFont="1" applyFill="1" applyAlignment="1" applyProtection="1">
      <alignment horizontal="center" vertical="center"/>
    </xf>
    <xf numFmtId="0" fontId="9" fillId="0" borderId="0" xfId="37" applyFont="1" applyFill="1" applyAlignment="1" applyProtection="1">
      <alignment horizontal="center" vertical="center"/>
    </xf>
    <xf numFmtId="2" fontId="6" fillId="3" borderId="0" xfId="37" applyNumberFormat="1" applyFont="1" applyFill="1" applyBorder="1" applyAlignment="1" applyProtection="1">
      <alignment horizontal="center"/>
    </xf>
    <xf numFmtId="0" fontId="6" fillId="3" borderId="0" xfId="37" applyFont="1" applyFill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3" borderId="2" xfId="37" applyNumberFormat="1" applyFont="1" applyFill="1" applyBorder="1" applyAlignment="1" applyProtection="1">
      <alignment horizont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2" xfId="37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37" applyFont="1" applyFill="1" applyBorder="1" applyAlignment="1" applyProtection="1">
      <alignment horizontal="center" vertical="center"/>
    </xf>
    <xf numFmtId="0" fontId="6" fillId="0" borderId="2" xfId="37" applyFont="1" applyFill="1" applyBorder="1" applyAlignment="1" applyProtection="1">
      <alignment horizontal="center" vertical="center"/>
    </xf>
    <xf numFmtId="2" fontId="10" fillId="2" borderId="2" xfId="51" applyNumberFormat="1" applyFont="1" applyFill="1" applyBorder="1" applyAlignment="1">
      <alignment horizontal="center" vertical="center"/>
    </xf>
    <xf numFmtId="2" fontId="10" fillId="0" borderId="2" xfId="5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37" applyFont="1" applyFill="1" applyBorder="1" applyAlignment="1" applyProtection="1">
      <alignment horizontal="center" vertical="center"/>
    </xf>
    <xf numFmtId="2" fontId="6" fillId="0" borderId="2" xfId="37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7" fontId="10" fillId="2" borderId="2" xfId="37" applyNumberFormat="1" applyFont="1" applyFill="1" applyBorder="1" applyAlignment="1" applyProtection="1">
      <alignment horizontal="center" vertical="center" wrapText="1"/>
    </xf>
    <xf numFmtId="2" fontId="10" fillId="2" borderId="2" xfId="37" applyNumberFormat="1" applyFont="1" applyFill="1" applyBorder="1" applyAlignment="1" applyProtection="1">
      <alignment horizontal="center" vertical="center"/>
    </xf>
    <xf numFmtId="0" fontId="6" fillId="0" borderId="2" xfId="37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2" xfId="37" applyFont="1" applyFill="1" applyBorder="1" applyAlignment="1" applyProtection="1">
      <alignment horizontal="center" vertical="center" wrapText="1"/>
    </xf>
    <xf numFmtId="0" fontId="6" fillId="0" borderId="2" xfId="46" applyFont="1" applyFill="1" applyBorder="1" applyAlignment="1" applyProtection="1">
      <alignment horizontal="center" vertical="center"/>
    </xf>
    <xf numFmtId="177" fontId="10" fillId="4" borderId="2" xfId="37" applyNumberFormat="1" applyFont="1" applyFill="1" applyBorder="1" applyAlignment="1" applyProtection="1">
      <alignment horizontal="center" vertical="center" wrapText="1"/>
    </xf>
    <xf numFmtId="2" fontId="10" fillId="4" borderId="2" xfId="37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3" borderId="2" xfId="37" applyNumberFormat="1" applyFont="1" applyFill="1" applyBorder="1" applyAlignment="1" applyProtection="1">
      <alignment horizontal="center" vertical="center"/>
    </xf>
    <xf numFmtId="0" fontId="6" fillId="0" borderId="12" xfId="37" applyFont="1" applyFill="1" applyBorder="1" applyAlignment="1" applyProtection="1">
      <alignment horizontal="center" vertical="center"/>
    </xf>
    <xf numFmtId="2" fontId="6" fillId="3" borderId="2" xfId="52" applyNumberFormat="1" applyFont="1" applyFill="1" applyBorder="1" applyAlignment="1" applyProtection="1">
      <alignment horizontal="center" vertical="center"/>
    </xf>
    <xf numFmtId="0" fontId="6" fillId="3" borderId="0" xfId="37" applyFont="1" applyFill="1" applyAlignment="1" applyProtection="1">
      <alignment horizontal="center"/>
    </xf>
    <xf numFmtId="0" fontId="6" fillId="3" borderId="2" xfId="37" applyFont="1" applyFill="1" applyBorder="1" applyAlignment="1" applyProtection="1">
      <alignment horizontal="center" vertical="center"/>
    </xf>
    <xf numFmtId="0" fontId="1" fillId="5" borderId="6" xfId="37" applyFont="1" applyFill="1" applyBorder="1" applyAlignment="1" applyProtection="1">
      <alignment horizontal="center"/>
    </xf>
    <xf numFmtId="0" fontId="6" fillId="5" borderId="1" xfId="37" applyFont="1" applyFill="1" applyBorder="1" applyAlignment="1" applyProtection="1">
      <alignment horizontal="center" vertical="center"/>
    </xf>
    <xf numFmtId="0" fontId="10" fillId="0" borderId="2" xfId="37" applyFont="1" applyFill="1" applyBorder="1" applyAlignment="1" applyProtection="1"/>
    <xf numFmtId="2" fontId="10" fillId="4" borderId="2" xfId="51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2" xfId="37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2" fillId="0" borderId="2" xfId="51" applyNumberFormat="1" applyFont="1" applyFill="1" applyBorder="1" applyAlignment="1">
      <alignment horizontal="center" vertical="center"/>
    </xf>
    <xf numFmtId="177" fontId="6" fillId="6" borderId="1" xfId="37" applyNumberFormat="1" applyFont="1" applyFill="1" applyBorder="1" applyAlignment="1" applyProtection="1">
      <alignment horizontal="center" vertical="center"/>
    </xf>
    <xf numFmtId="0" fontId="11" fillId="3" borderId="2" xfId="37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37" applyFont="1" applyFill="1" applyAlignment="1" applyProtection="1"/>
    <xf numFmtId="2" fontId="10" fillId="3" borderId="2" xfId="37" applyNumberFormat="1" applyFont="1" applyFill="1" applyBorder="1" applyAlignment="1" applyProtection="1">
      <alignment horizontal="center" vertical="center"/>
    </xf>
    <xf numFmtId="2" fontId="10" fillId="3" borderId="2" xfId="5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0" fontId="6" fillId="0" borderId="2" xfId="37" applyFont="1" applyFill="1" applyBorder="1" applyAlignment="1" applyProtection="1"/>
    <xf numFmtId="0" fontId="6" fillId="0" borderId="2" xfId="52" applyFont="1" applyFill="1" applyBorder="1" applyAlignment="1" applyProtection="1">
      <alignment horizontal="center" vertical="center"/>
    </xf>
    <xf numFmtId="2" fontId="6" fillId="0" borderId="2" xfId="52" applyNumberFormat="1" applyFont="1" applyFill="1" applyBorder="1" applyAlignment="1" applyProtection="1">
      <alignment horizontal="center" vertical="center"/>
    </xf>
    <xf numFmtId="0" fontId="14" fillId="0" borderId="3" xfId="37" applyFont="1" applyFill="1" applyBorder="1" applyAlignment="1" applyProtection="1">
      <alignment vertical="center" wrapText="1"/>
    </xf>
    <xf numFmtId="0" fontId="14" fillId="0" borderId="2" xfId="37" applyFont="1" applyFill="1" applyBorder="1" applyAlignment="1" applyProtection="1">
      <alignment horizontal="center" vertical="center"/>
    </xf>
    <xf numFmtId="0" fontId="14" fillId="0" borderId="2" xfId="37" applyFont="1" applyFill="1" applyBorder="1" applyAlignment="1" applyProtection="1">
      <alignment horizontal="left" vertical="center" wrapText="1"/>
    </xf>
    <xf numFmtId="0" fontId="14" fillId="0" borderId="2" xfId="37" applyFont="1" applyFill="1" applyBorder="1" applyAlignment="1" applyProtection="1">
      <alignment horizontal="center" vertical="center" wrapText="1"/>
    </xf>
    <xf numFmtId="0" fontId="1" fillId="0" borderId="0" xfId="37" applyFont="1" applyFill="1" applyAlignment="1" applyProtection="1">
      <alignment horizontal="left" wrapText="1"/>
    </xf>
    <xf numFmtId="0" fontId="1" fillId="0" borderId="0" xfId="37" applyFont="1" applyFill="1" applyAlignment="1" applyProtection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差副本附件1福建省主要筑路砂石场信息调查84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强调文字颜色 3 2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好副本附件1福建省主要筑路砂石场信息调查8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30" zoomScaleNormal="130" workbookViewId="0">
      <selection activeCell="N22" sqref="N22"/>
    </sheetView>
  </sheetViews>
  <sheetFormatPr defaultColWidth="10" defaultRowHeight="14.25"/>
  <cols>
    <col min="1" max="1" width="4.5" customWidth="1"/>
    <col min="2" max="2" width="9" customWidth="1"/>
    <col min="3" max="3" width="17.375" customWidth="1"/>
    <col min="4" max="4" width="21" customWidth="1"/>
    <col min="5" max="5" width="5.375" customWidth="1"/>
    <col min="6" max="6" width="7.125" customWidth="1"/>
    <col min="7" max="7" width="6.75" customWidth="1"/>
    <col min="8" max="8" width="26.75" customWidth="1"/>
    <col min="9" max="9" width="17" customWidth="1"/>
    <col min="10" max="10" width="13.75" hidden="1" customWidth="1"/>
    <col min="11" max="229" width="9" customWidth="1"/>
    <col min="230" max="233" width="10" customWidth="1"/>
  </cols>
  <sheetData>
    <row r="1" ht="21.75" customHeight="1" spans="1:1">
      <c r="A1" s="41" t="s">
        <v>0</v>
      </c>
    </row>
    <row r="2" ht="32.25" customHeight="1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1" spans="1:9">
      <c r="A3" s="39" t="s">
        <v>2</v>
      </c>
      <c r="B3" s="39"/>
      <c r="C3" s="39"/>
      <c r="D3" s="39"/>
      <c r="E3" s="39"/>
      <c r="F3" s="44" t="s">
        <v>3</v>
      </c>
      <c r="G3" s="44"/>
      <c r="H3" s="45"/>
      <c r="I3" s="75"/>
    </row>
    <row r="4" ht="17.25" customHeight="1" spans="1:10">
      <c r="A4" s="46" t="s">
        <v>4</v>
      </c>
      <c r="B4" s="47" t="s">
        <v>5</v>
      </c>
      <c r="C4" s="46" t="s">
        <v>6</v>
      </c>
      <c r="D4" s="46" t="s">
        <v>7</v>
      </c>
      <c r="E4" s="46" t="s">
        <v>8</v>
      </c>
      <c r="F4" s="48" t="s">
        <v>9</v>
      </c>
      <c r="G4" s="48"/>
      <c r="H4" s="48"/>
      <c r="I4" s="48"/>
      <c r="J4" s="48"/>
    </row>
    <row r="5" ht="27" customHeight="1" spans="1:10">
      <c r="A5" s="46"/>
      <c r="B5" s="47"/>
      <c r="C5" s="46"/>
      <c r="D5" s="46"/>
      <c r="E5" s="46"/>
      <c r="F5" s="49" t="s">
        <v>10</v>
      </c>
      <c r="G5" s="50" t="s">
        <v>11</v>
      </c>
      <c r="H5" s="51" t="s">
        <v>12</v>
      </c>
      <c r="I5" s="76" t="s">
        <v>13</v>
      </c>
      <c r="J5" s="77" t="s">
        <v>14</v>
      </c>
    </row>
    <row r="6" s="39" customFormat="1" ht="17.1" customHeight="1" spans="1:10">
      <c r="A6" s="46">
        <v>1</v>
      </c>
      <c r="B6" s="52" t="s">
        <v>15</v>
      </c>
      <c r="C6" s="52" t="s">
        <v>16</v>
      </c>
      <c r="D6" s="53" t="s">
        <v>17</v>
      </c>
      <c r="E6" s="54" t="s">
        <v>18</v>
      </c>
      <c r="F6" s="55">
        <v>155</v>
      </c>
      <c r="G6" s="56">
        <v>155</v>
      </c>
      <c r="H6" s="54" t="s">
        <v>19</v>
      </c>
      <c r="I6" s="54" t="s">
        <v>20</v>
      </c>
      <c r="J6" s="78">
        <v>0.970873786407767</v>
      </c>
    </row>
    <row r="7" s="39" customFormat="1" ht="17.1" customHeight="1" spans="1:10">
      <c r="A7" s="46"/>
      <c r="B7" s="57"/>
      <c r="C7" s="58"/>
      <c r="D7" s="59"/>
      <c r="E7" s="54" t="s">
        <v>18</v>
      </c>
      <c r="F7" s="55">
        <v>117.4</v>
      </c>
      <c r="G7" s="56">
        <v>117.4</v>
      </c>
      <c r="H7" s="54" t="s">
        <v>19</v>
      </c>
      <c r="I7" s="54" t="s">
        <v>21</v>
      </c>
      <c r="J7" s="78"/>
    </row>
    <row r="8" s="39" customFormat="1" ht="17.1" customHeight="1" spans="1:10">
      <c r="A8" s="46">
        <v>2</v>
      </c>
      <c r="B8" s="57"/>
      <c r="C8" s="46" t="s">
        <v>22</v>
      </c>
      <c r="D8" s="54" t="s">
        <v>23</v>
      </c>
      <c r="E8" s="54" t="s">
        <v>18</v>
      </c>
      <c r="F8" s="55"/>
      <c r="G8" s="56"/>
      <c r="H8" s="54"/>
      <c r="I8" s="54"/>
      <c r="J8" s="78">
        <v>0.970873786407767</v>
      </c>
    </row>
    <row r="9" s="39" customFormat="1" ht="17.1" customHeight="1" spans="1:10">
      <c r="A9" s="46">
        <v>3</v>
      </c>
      <c r="B9" s="57"/>
      <c r="C9" s="46" t="s">
        <v>24</v>
      </c>
      <c r="D9" s="54" t="s">
        <v>25</v>
      </c>
      <c r="E9" s="54" t="s">
        <v>18</v>
      </c>
      <c r="F9" s="55"/>
      <c r="G9" s="56"/>
      <c r="H9" s="54"/>
      <c r="I9" s="54"/>
      <c r="J9" s="78">
        <v>0.970873786407767</v>
      </c>
    </row>
    <row r="10" s="39" customFormat="1" ht="17.1" customHeight="1" spans="1:10">
      <c r="A10" s="46">
        <v>4</v>
      </c>
      <c r="B10" s="57"/>
      <c r="C10" s="46" t="s">
        <v>26</v>
      </c>
      <c r="D10" s="54" t="s">
        <v>27</v>
      </c>
      <c r="E10" s="54" t="s">
        <v>18</v>
      </c>
      <c r="F10" s="55"/>
      <c r="G10" s="56"/>
      <c r="H10" s="54"/>
      <c r="I10" s="54"/>
      <c r="J10" s="78">
        <v>0.970873786407767</v>
      </c>
    </row>
    <row r="11" s="39" customFormat="1" ht="17.1" customHeight="1" spans="1:10">
      <c r="A11" s="46">
        <v>5</v>
      </c>
      <c r="B11" s="57"/>
      <c r="C11" s="46" t="s">
        <v>28</v>
      </c>
      <c r="D11" s="54" t="s">
        <v>27</v>
      </c>
      <c r="E11" s="54" t="s">
        <v>18</v>
      </c>
      <c r="F11" s="55"/>
      <c r="G11" s="56"/>
      <c r="H11" s="54"/>
      <c r="I11" s="54"/>
      <c r="J11" s="78">
        <v>0.970873786407767</v>
      </c>
    </row>
    <row r="12" s="39" customFormat="1" ht="17.1" customHeight="1" spans="1:10">
      <c r="A12" s="46">
        <v>6</v>
      </c>
      <c r="B12" s="57"/>
      <c r="C12" s="46" t="s">
        <v>29</v>
      </c>
      <c r="D12" s="54" t="s">
        <v>30</v>
      </c>
      <c r="E12" s="54" t="s">
        <v>18</v>
      </c>
      <c r="F12" s="55">
        <v>93.6</v>
      </c>
      <c r="G12" s="55">
        <v>93.6</v>
      </c>
      <c r="H12" s="54" t="s">
        <v>19</v>
      </c>
      <c r="I12" s="54" t="s">
        <v>31</v>
      </c>
      <c r="J12" s="78">
        <v>0.970873786407767</v>
      </c>
    </row>
    <row r="13" s="39" customFormat="1" ht="17.1" customHeight="1" spans="1:10">
      <c r="A13" s="46">
        <v>7</v>
      </c>
      <c r="B13" s="57"/>
      <c r="C13" s="46" t="s">
        <v>32</v>
      </c>
      <c r="D13" s="54" t="s">
        <v>33</v>
      </c>
      <c r="E13" s="54" t="s">
        <v>18</v>
      </c>
      <c r="F13" s="55">
        <v>89.3</v>
      </c>
      <c r="G13" s="55">
        <v>89.6</v>
      </c>
      <c r="H13" s="54" t="s">
        <v>19</v>
      </c>
      <c r="I13" s="54" t="s">
        <v>31</v>
      </c>
      <c r="J13" s="78">
        <v>0.970873786407767</v>
      </c>
    </row>
    <row r="14" s="39" customFormat="1" ht="17.1" customHeight="1" spans="1:10">
      <c r="A14" s="46">
        <v>8</v>
      </c>
      <c r="B14" s="57"/>
      <c r="C14" s="46" t="s">
        <v>34</v>
      </c>
      <c r="D14" s="54" t="s">
        <v>25</v>
      </c>
      <c r="E14" s="54" t="s">
        <v>18</v>
      </c>
      <c r="F14" s="55"/>
      <c r="G14" s="56"/>
      <c r="H14" s="54"/>
      <c r="I14" s="54"/>
      <c r="J14" s="78">
        <v>0.970873786407767</v>
      </c>
    </row>
    <row r="15" s="39" customFormat="1" ht="17.1" customHeight="1" spans="1:10">
      <c r="A15" s="46">
        <v>9</v>
      </c>
      <c r="B15" s="57"/>
      <c r="C15" s="46" t="s">
        <v>35</v>
      </c>
      <c r="D15" s="54" t="s">
        <v>36</v>
      </c>
      <c r="E15" s="54" t="s">
        <v>18</v>
      </c>
      <c r="F15" s="55">
        <v>87.6</v>
      </c>
      <c r="G15" s="55">
        <v>87.6</v>
      </c>
      <c r="H15" s="54" t="s">
        <v>37</v>
      </c>
      <c r="I15" s="54" t="s">
        <v>31</v>
      </c>
      <c r="J15" s="78">
        <v>0.970873786407767</v>
      </c>
    </row>
    <row r="16" s="39" customFormat="1" ht="17.1" customHeight="1" spans="1:10">
      <c r="A16" s="46">
        <v>10</v>
      </c>
      <c r="B16" s="57"/>
      <c r="C16" s="46" t="s">
        <v>38</v>
      </c>
      <c r="D16" s="54" t="s">
        <v>30</v>
      </c>
      <c r="E16" s="54" t="s">
        <v>18</v>
      </c>
      <c r="F16" s="55">
        <v>93.6</v>
      </c>
      <c r="G16" s="55">
        <v>93.6</v>
      </c>
      <c r="H16" s="54" t="s">
        <v>19</v>
      </c>
      <c r="I16" s="54"/>
      <c r="J16" s="78">
        <v>0.970873786407767</v>
      </c>
    </row>
    <row r="17" s="39" customFormat="1" ht="17.1" customHeight="1" spans="1:10">
      <c r="A17" s="46">
        <v>11</v>
      </c>
      <c r="B17" s="57"/>
      <c r="C17" s="46" t="s">
        <v>39</v>
      </c>
      <c r="D17" s="54" t="s">
        <v>33</v>
      </c>
      <c r="E17" s="54" t="s">
        <v>18</v>
      </c>
      <c r="F17" s="55">
        <v>93.6</v>
      </c>
      <c r="G17" s="55">
        <v>93.6</v>
      </c>
      <c r="H17" s="54" t="s">
        <v>19</v>
      </c>
      <c r="I17" s="54"/>
      <c r="J17" s="78">
        <v>0.970873786407767</v>
      </c>
    </row>
    <row r="18" s="39" customFormat="1" ht="17.1" customHeight="1" spans="1:10">
      <c r="A18" s="46">
        <v>12</v>
      </c>
      <c r="B18" s="57"/>
      <c r="C18" s="46" t="s">
        <v>40</v>
      </c>
      <c r="D18" s="54" t="s">
        <v>41</v>
      </c>
      <c r="E18" s="54" t="s">
        <v>18</v>
      </c>
      <c r="F18" s="55">
        <v>93.6</v>
      </c>
      <c r="G18" s="55">
        <v>93.6</v>
      </c>
      <c r="H18" s="54" t="s">
        <v>19</v>
      </c>
      <c r="I18" s="54" t="s">
        <v>31</v>
      </c>
      <c r="J18" s="78">
        <v>0.970873786407767</v>
      </c>
    </row>
    <row r="19" s="39" customFormat="1" ht="17.1" customHeight="1" spans="1:10">
      <c r="A19" s="46">
        <v>13</v>
      </c>
      <c r="B19" s="57"/>
      <c r="C19" s="46" t="s">
        <v>42</v>
      </c>
      <c r="D19" s="54" t="s">
        <v>43</v>
      </c>
      <c r="E19" s="54" t="s">
        <v>18</v>
      </c>
      <c r="F19" s="55">
        <v>93.6</v>
      </c>
      <c r="G19" s="55">
        <v>93.6</v>
      </c>
      <c r="H19" s="54" t="s">
        <v>19</v>
      </c>
      <c r="I19" s="54" t="s">
        <v>31</v>
      </c>
      <c r="J19" s="78">
        <v>0.970873786407767</v>
      </c>
    </row>
    <row r="20" s="39" customFormat="1" ht="17.1" customHeight="1" spans="1:10">
      <c r="A20" s="46">
        <v>14</v>
      </c>
      <c r="B20" s="57"/>
      <c r="C20" s="46" t="s">
        <v>44</v>
      </c>
      <c r="D20" s="54" t="s">
        <v>27</v>
      </c>
      <c r="E20" s="54" t="s">
        <v>18</v>
      </c>
      <c r="F20" s="60"/>
      <c r="G20" s="60"/>
      <c r="H20" s="54"/>
      <c r="I20" s="54"/>
      <c r="J20" s="78">
        <v>0.970873786407767</v>
      </c>
    </row>
    <row r="21" s="39" customFormat="1" ht="17.1" customHeight="1" spans="1:10">
      <c r="A21" s="46">
        <v>15</v>
      </c>
      <c r="B21" s="57"/>
      <c r="C21" s="46" t="s">
        <v>45</v>
      </c>
      <c r="D21" s="54" t="s">
        <v>27</v>
      </c>
      <c r="E21" s="54" t="s">
        <v>18</v>
      </c>
      <c r="F21" s="60"/>
      <c r="G21" s="60"/>
      <c r="H21" s="54"/>
      <c r="I21" s="54"/>
      <c r="J21" s="78">
        <v>0.970873786407767</v>
      </c>
    </row>
    <row r="22" s="39" customFormat="1" ht="17.1" customHeight="1" spans="1:10">
      <c r="A22" s="46">
        <v>16</v>
      </c>
      <c r="B22" s="57"/>
      <c r="C22" s="46" t="s">
        <v>46</v>
      </c>
      <c r="D22" s="54" t="s">
        <v>27</v>
      </c>
      <c r="E22" s="54" t="s">
        <v>18</v>
      </c>
      <c r="F22" s="60"/>
      <c r="G22" s="60"/>
      <c r="H22" s="54"/>
      <c r="I22" s="54"/>
      <c r="J22" s="78">
        <v>0.970873786407767</v>
      </c>
    </row>
    <row r="23" s="39" customFormat="1" ht="17.1" customHeight="1" spans="1:10">
      <c r="A23" s="46">
        <v>17</v>
      </c>
      <c r="B23" s="58"/>
      <c r="C23" s="46" t="s">
        <v>47</v>
      </c>
      <c r="D23" s="54" t="s">
        <v>27</v>
      </c>
      <c r="E23" s="54" t="s">
        <v>18</v>
      </c>
      <c r="F23" s="60"/>
      <c r="G23" s="60"/>
      <c r="H23" s="54"/>
      <c r="I23" s="54"/>
      <c r="J23" s="78">
        <v>0.970873786407767</v>
      </c>
    </row>
    <row r="24" s="39" customFormat="1" ht="18" customHeight="1" spans="1:10">
      <c r="A24" s="46">
        <v>1</v>
      </c>
      <c r="B24" s="61" t="s">
        <v>48</v>
      </c>
      <c r="C24" s="52" t="s">
        <v>16</v>
      </c>
      <c r="D24" s="53" t="s">
        <v>17</v>
      </c>
      <c r="E24" s="54" t="s">
        <v>18</v>
      </c>
      <c r="F24" s="62">
        <v>149.35</v>
      </c>
      <c r="G24" s="63">
        <v>145</v>
      </c>
      <c r="H24" s="64" t="s">
        <v>49</v>
      </c>
      <c r="I24" s="64" t="s">
        <v>20</v>
      </c>
      <c r="J24" s="78">
        <v>0.970873786407767</v>
      </c>
    </row>
    <row r="25" s="39" customFormat="1" ht="18" customHeight="1" spans="1:10">
      <c r="A25" s="46"/>
      <c r="B25" s="65"/>
      <c r="C25" s="58"/>
      <c r="D25" s="59"/>
      <c r="E25" s="54" t="s">
        <v>18</v>
      </c>
      <c r="F25" s="62">
        <v>110</v>
      </c>
      <c r="G25" s="63">
        <v>106.796116504854</v>
      </c>
      <c r="H25" s="64" t="s">
        <v>49</v>
      </c>
      <c r="I25" s="64" t="s">
        <v>21</v>
      </c>
      <c r="J25" s="78"/>
    </row>
    <row r="26" s="39" customFormat="1" ht="17.1" customHeight="1" spans="1:10">
      <c r="A26" s="46">
        <v>2</v>
      </c>
      <c r="B26" s="65"/>
      <c r="C26" s="46" t="s">
        <v>22</v>
      </c>
      <c r="D26" s="54" t="s">
        <v>23</v>
      </c>
      <c r="E26" s="54" t="s">
        <v>18</v>
      </c>
      <c r="F26" s="62"/>
      <c r="G26" s="63"/>
      <c r="H26" s="64"/>
      <c r="I26" s="64"/>
      <c r="J26" s="78">
        <v>0.970873786407767</v>
      </c>
    </row>
    <row r="27" s="39" customFormat="1" ht="17.1" customHeight="1" spans="1:10">
      <c r="A27" s="46">
        <v>3</v>
      </c>
      <c r="B27" s="65"/>
      <c r="C27" s="46" t="s">
        <v>24</v>
      </c>
      <c r="D27" s="54" t="s">
        <v>25</v>
      </c>
      <c r="E27" s="54" t="s">
        <v>18</v>
      </c>
      <c r="F27" s="62"/>
      <c r="G27" s="63"/>
      <c r="H27" s="64"/>
      <c r="I27" s="64"/>
      <c r="J27" s="78">
        <v>0.970873786407767</v>
      </c>
    </row>
    <row r="28" s="39" customFormat="1" ht="17.1" customHeight="1" spans="1:10">
      <c r="A28" s="46">
        <v>4</v>
      </c>
      <c r="B28" s="65"/>
      <c r="C28" s="46" t="s">
        <v>26</v>
      </c>
      <c r="D28" s="54" t="s">
        <v>27</v>
      </c>
      <c r="E28" s="54" t="s">
        <v>18</v>
      </c>
      <c r="F28" s="62">
        <v>80</v>
      </c>
      <c r="G28" s="63">
        <v>77.6699029126214</v>
      </c>
      <c r="H28" s="64" t="s">
        <v>50</v>
      </c>
      <c r="I28" s="64"/>
      <c r="J28" s="78">
        <v>0.970873786407767</v>
      </c>
    </row>
    <row r="29" s="39" customFormat="1" ht="17.1" customHeight="1" spans="1:10">
      <c r="A29" s="46">
        <v>5</v>
      </c>
      <c r="B29" s="65"/>
      <c r="C29" s="46" t="s">
        <v>28</v>
      </c>
      <c r="D29" s="54" t="s">
        <v>27</v>
      </c>
      <c r="E29" s="54" t="s">
        <v>18</v>
      </c>
      <c r="F29" s="62">
        <v>75</v>
      </c>
      <c r="G29" s="63">
        <v>72.8155339805825</v>
      </c>
      <c r="H29" s="64" t="s">
        <v>50</v>
      </c>
      <c r="I29" s="64"/>
      <c r="J29" s="78">
        <v>0.970873786407767</v>
      </c>
    </row>
    <row r="30" s="39" customFormat="1" ht="17.1" customHeight="1" spans="1:10">
      <c r="A30" s="46">
        <v>6</v>
      </c>
      <c r="B30" s="65"/>
      <c r="C30" s="46" t="s">
        <v>29</v>
      </c>
      <c r="D30" s="54" t="s">
        <v>30</v>
      </c>
      <c r="E30" s="54" t="s">
        <v>18</v>
      </c>
      <c r="F30" s="62">
        <v>103</v>
      </c>
      <c r="G30" s="63">
        <v>100</v>
      </c>
      <c r="H30" s="64" t="s">
        <v>49</v>
      </c>
      <c r="I30" s="64" t="s">
        <v>51</v>
      </c>
      <c r="J30" s="78">
        <v>0.970873786407767</v>
      </c>
    </row>
    <row r="31" s="39" customFormat="1" ht="17.1" customHeight="1" spans="1:10">
      <c r="A31" s="46">
        <v>7</v>
      </c>
      <c r="B31" s="65"/>
      <c r="C31" s="46" t="s">
        <v>32</v>
      </c>
      <c r="D31" s="54" t="s">
        <v>33</v>
      </c>
      <c r="E31" s="54" t="s">
        <v>18</v>
      </c>
      <c r="F31" s="62">
        <v>103</v>
      </c>
      <c r="G31" s="63">
        <v>100</v>
      </c>
      <c r="H31" s="64" t="s">
        <v>49</v>
      </c>
      <c r="I31" s="64" t="s">
        <v>51</v>
      </c>
      <c r="J31" s="78">
        <v>0.970873786407767</v>
      </c>
    </row>
    <row r="32" s="39" customFormat="1" ht="17.1" customHeight="1" spans="1:10">
      <c r="A32" s="46">
        <v>8</v>
      </c>
      <c r="B32" s="65"/>
      <c r="C32" s="46" t="s">
        <v>34</v>
      </c>
      <c r="D32" s="54" t="s">
        <v>25</v>
      </c>
      <c r="E32" s="54" t="s">
        <v>18</v>
      </c>
      <c r="F32" s="62">
        <v>103</v>
      </c>
      <c r="G32" s="63">
        <v>100</v>
      </c>
      <c r="H32" s="64" t="s">
        <v>49</v>
      </c>
      <c r="I32" s="64" t="s">
        <v>51</v>
      </c>
      <c r="J32" s="78">
        <v>0.970873786407767</v>
      </c>
    </row>
    <row r="33" s="39" customFormat="1" ht="17.1" customHeight="1" spans="1:10">
      <c r="A33" s="46">
        <v>9</v>
      </c>
      <c r="B33" s="65"/>
      <c r="C33" s="46" t="s">
        <v>35</v>
      </c>
      <c r="D33" s="54" t="s">
        <v>36</v>
      </c>
      <c r="E33" s="54" t="s">
        <v>18</v>
      </c>
      <c r="F33" s="62">
        <v>0</v>
      </c>
      <c r="G33" s="63">
        <v>0</v>
      </c>
      <c r="H33" s="64"/>
      <c r="I33" s="64"/>
      <c r="J33" s="78">
        <v>0.970873786407767</v>
      </c>
    </row>
    <row r="34" s="39" customFormat="1" ht="17.1" customHeight="1" spans="1:10">
      <c r="A34" s="46">
        <v>10</v>
      </c>
      <c r="B34" s="65"/>
      <c r="C34" s="46" t="s">
        <v>38</v>
      </c>
      <c r="D34" s="54" t="s">
        <v>30</v>
      </c>
      <c r="E34" s="54" t="s">
        <v>18</v>
      </c>
      <c r="F34" s="62">
        <v>110</v>
      </c>
      <c r="G34" s="63">
        <v>106.796116504854</v>
      </c>
      <c r="H34" s="64" t="s">
        <v>50</v>
      </c>
      <c r="I34" s="64" t="s">
        <v>31</v>
      </c>
      <c r="J34" s="78">
        <v>0.970873786407767</v>
      </c>
    </row>
    <row r="35" s="39" customFormat="1" ht="17.1" customHeight="1" spans="1:10">
      <c r="A35" s="46">
        <v>11</v>
      </c>
      <c r="B35" s="65"/>
      <c r="C35" s="46" t="s">
        <v>39</v>
      </c>
      <c r="D35" s="54" t="s">
        <v>33</v>
      </c>
      <c r="E35" s="54" t="s">
        <v>18</v>
      </c>
      <c r="F35" s="62">
        <v>110</v>
      </c>
      <c r="G35" s="63">
        <v>106.796116504854</v>
      </c>
      <c r="H35" s="64" t="s">
        <v>50</v>
      </c>
      <c r="I35" s="64" t="s">
        <v>31</v>
      </c>
      <c r="J35" s="78">
        <v>0.970873786407767</v>
      </c>
    </row>
    <row r="36" s="39" customFormat="1" ht="17.1" customHeight="1" spans="1:10">
      <c r="A36" s="46">
        <v>12</v>
      </c>
      <c r="B36" s="65"/>
      <c r="C36" s="46" t="s">
        <v>40</v>
      </c>
      <c r="D36" s="54" t="s">
        <v>41</v>
      </c>
      <c r="E36" s="54" t="s">
        <v>18</v>
      </c>
      <c r="F36" s="62">
        <v>105</v>
      </c>
      <c r="G36" s="63">
        <v>101.941747572816</v>
      </c>
      <c r="H36" s="64" t="s">
        <v>49</v>
      </c>
      <c r="I36" s="64" t="s">
        <v>31</v>
      </c>
      <c r="J36" s="78">
        <v>0.970873786407767</v>
      </c>
    </row>
    <row r="37" s="39" customFormat="1" ht="17.1" customHeight="1" spans="1:10">
      <c r="A37" s="46">
        <v>13</v>
      </c>
      <c r="B37" s="65"/>
      <c r="C37" s="46" t="s">
        <v>42</v>
      </c>
      <c r="D37" s="54" t="s">
        <v>43</v>
      </c>
      <c r="E37" s="54" t="s">
        <v>18</v>
      </c>
      <c r="F37" s="62">
        <v>105</v>
      </c>
      <c r="G37" s="63">
        <v>101.941747572816</v>
      </c>
      <c r="H37" s="64" t="s">
        <v>49</v>
      </c>
      <c r="I37" s="64" t="s">
        <v>31</v>
      </c>
      <c r="J37" s="78">
        <v>0.970873786407767</v>
      </c>
    </row>
    <row r="38" s="39" customFormat="1" ht="17.1" customHeight="1" spans="1:10">
      <c r="A38" s="46">
        <v>14</v>
      </c>
      <c r="B38" s="65"/>
      <c r="C38" s="46" t="s">
        <v>44</v>
      </c>
      <c r="D38" s="54" t="s">
        <v>27</v>
      </c>
      <c r="E38" s="54" t="s">
        <v>18</v>
      </c>
      <c r="F38" s="66"/>
      <c r="G38" s="60"/>
      <c r="H38" s="66"/>
      <c r="I38" s="54"/>
      <c r="J38" s="78">
        <v>0.970873786407767</v>
      </c>
    </row>
    <row r="39" s="39" customFormat="1" ht="17.1" customHeight="1" spans="1:10">
      <c r="A39" s="46">
        <v>15</v>
      </c>
      <c r="B39" s="65"/>
      <c r="C39" s="46" t="s">
        <v>45</v>
      </c>
      <c r="D39" s="54" t="s">
        <v>27</v>
      </c>
      <c r="E39" s="54" t="s">
        <v>18</v>
      </c>
      <c r="F39" s="66"/>
      <c r="G39" s="60"/>
      <c r="H39" s="67"/>
      <c r="I39" s="54"/>
      <c r="J39" s="78">
        <v>0.970873786407767</v>
      </c>
    </row>
    <row r="40" s="39" customFormat="1" ht="17.1" customHeight="1" spans="1:10">
      <c r="A40" s="46">
        <v>16</v>
      </c>
      <c r="B40" s="65"/>
      <c r="C40" s="46" t="s">
        <v>46</v>
      </c>
      <c r="D40" s="54" t="s">
        <v>27</v>
      </c>
      <c r="E40" s="54" t="s">
        <v>18</v>
      </c>
      <c r="F40" s="66"/>
      <c r="G40" s="60"/>
      <c r="H40" s="54"/>
      <c r="I40" s="54"/>
      <c r="J40" s="78">
        <v>0.970873786407767</v>
      </c>
    </row>
    <row r="41" s="39" customFormat="1" ht="17.1" customHeight="1" spans="1:10">
      <c r="A41" s="46">
        <v>17</v>
      </c>
      <c r="B41" s="65"/>
      <c r="C41" s="46" t="s">
        <v>47</v>
      </c>
      <c r="D41" s="54" t="s">
        <v>27</v>
      </c>
      <c r="E41" s="54" t="s">
        <v>18</v>
      </c>
      <c r="F41" s="66"/>
      <c r="G41" s="60"/>
      <c r="H41" s="54"/>
      <c r="I41" s="54"/>
      <c r="J41" s="78">
        <v>0.970873786407767</v>
      </c>
    </row>
    <row r="42" s="39" customFormat="1" ht="17.1" customHeight="1" spans="1:10">
      <c r="A42" s="46">
        <v>1</v>
      </c>
      <c r="B42" s="52" t="s">
        <v>52</v>
      </c>
      <c r="C42" s="52" t="s">
        <v>16</v>
      </c>
      <c r="D42" s="53" t="s">
        <v>17</v>
      </c>
      <c r="E42" s="54" t="s">
        <v>18</v>
      </c>
      <c r="F42" s="68">
        <v>155</v>
      </c>
      <c r="G42" s="69">
        <v>150</v>
      </c>
      <c r="H42" s="54" t="s">
        <v>53</v>
      </c>
      <c r="I42" s="54" t="s">
        <v>20</v>
      </c>
      <c r="J42" s="78">
        <v>0.970873786407767</v>
      </c>
    </row>
    <row r="43" s="39" customFormat="1" ht="17.1" customHeight="1" spans="1:10">
      <c r="A43" s="46"/>
      <c r="B43" s="57"/>
      <c r="C43" s="58"/>
      <c r="D43" s="59"/>
      <c r="E43" s="54" t="s">
        <v>18</v>
      </c>
      <c r="F43" s="68">
        <v>115</v>
      </c>
      <c r="G43" s="69">
        <v>111.55</v>
      </c>
      <c r="H43" s="54" t="s">
        <v>54</v>
      </c>
      <c r="I43" s="54" t="s">
        <v>21</v>
      </c>
      <c r="J43" s="78"/>
    </row>
    <row r="44" s="39" customFormat="1" ht="17.1" customHeight="1" spans="1:10">
      <c r="A44" s="46">
        <v>2</v>
      </c>
      <c r="B44" s="57"/>
      <c r="C44" s="46" t="s">
        <v>22</v>
      </c>
      <c r="D44" s="54" t="s">
        <v>23</v>
      </c>
      <c r="E44" s="54" t="s">
        <v>18</v>
      </c>
      <c r="F44" s="68"/>
      <c r="G44" s="69"/>
      <c r="H44" s="54"/>
      <c r="I44" s="54"/>
      <c r="J44" s="78">
        <v>0.970873786407767</v>
      </c>
    </row>
    <row r="45" s="39" customFormat="1" ht="17.1" customHeight="1" spans="1:10">
      <c r="A45" s="46">
        <v>3</v>
      </c>
      <c r="B45" s="57"/>
      <c r="C45" s="46" t="s">
        <v>24</v>
      </c>
      <c r="D45" s="54" t="s">
        <v>25</v>
      </c>
      <c r="E45" s="54" t="s">
        <v>18</v>
      </c>
      <c r="F45" s="68"/>
      <c r="G45" s="69"/>
      <c r="H45" s="54"/>
      <c r="I45" s="54"/>
      <c r="J45" s="78">
        <v>0.970873786407767</v>
      </c>
    </row>
    <row r="46" s="39" customFormat="1" ht="17.1" customHeight="1" spans="1:10">
      <c r="A46" s="46">
        <v>4</v>
      </c>
      <c r="B46" s="57"/>
      <c r="C46" s="46" t="s">
        <v>26</v>
      </c>
      <c r="D46" s="54" t="s">
        <v>27</v>
      </c>
      <c r="E46" s="54" t="s">
        <v>18</v>
      </c>
      <c r="F46" s="68">
        <v>75</v>
      </c>
      <c r="G46" s="69">
        <v>72.8155339805825</v>
      </c>
      <c r="H46" s="54" t="s">
        <v>53</v>
      </c>
      <c r="I46" s="54"/>
      <c r="J46" s="78">
        <v>0.970873786407767</v>
      </c>
    </row>
    <row r="47" s="39" customFormat="1" ht="17.1" customHeight="1" spans="1:10">
      <c r="A47" s="46">
        <v>5</v>
      </c>
      <c r="B47" s="57"/>
      <c r="C47" s="46" t="s">
        <v>28</v>
      </c>
      <c r="D47" s="54" t="s">
        <v>27</v>
      </c>
      <c r="E47" s="54" t="s">
        <v>18</v>
      </c>
      <c r="F47" s="68"/>
      <c r="G47" s="69">
        <v>0</v>
      </c>
      <c r="H47" s="54"/>
      <c r="I47" s="54"/>
      <c r="J47" s="78">
        <v>0.970873786407767</v>
      </c>
    </row>
    <row r="48" s="39" customFormat="1" ht="17.1" customHeight="1" spans="1:10">
      <c r="A48" s="46">
        <v>6</v>
      </c>
      <c r="B48" s="57"/>
      <c r="C48" s="46" t="s">
        <v>29</v>
      </c>
      <c r="D48" s="54" t="s">
        <v>30</v>
      </c>
      <c r="E48" s="54" t="s">
        <v>18</v>
      </c>
      <c r="F48" s="68">
        <v>100</v>
      </c>
      <c r="G48" s="69">
        <v>97.0873786407767</v>
      </c>
      <c r="H48" s="54" t="s">
        <v>54</v>
      </c>
      <c r="I48" s="54" t="s">
        <v>31</v>
      </c>
      <c r="J48" s="78">
        <v>0.970873786407767</v>
      </c>
    </row>
    <row r="49" s="39" customFormat="1" ht="17.1" customHeight="1" spans="1:10">
      <c r="A49" s="46">
        <v>7</v>
      </c>
      <c r="B49" s="57"/>
      <c r="C49" s="46" t="s">
        <v>32</v>
      </c>
      <c r="D49" s="54" t="s">
        <v>33</v>
      </c>
      <c r="E49" s="54" t="s">
        <v>18</v>
      </c>
      <c r="F49" s="68">
        <v>100</v>
      </c>
      <c r="G49" s="69">
        <v>97.0873786407767</v>
      </c>
      <c r="H49" s="54" t="s">
        <v>54</v>
      </c>
      <c r="I49" s="54" t="s">
        <v>31</v>
      </c>
      <c r="J49" s="78">
        <v>0.970873786407767</v>
      </c>
    </row>
    <row r="50" s="39" customFormat="1" ht="17.1" customHeight="1" spans="1:10">
      <c r="A50" s="46">
        <v>8</v>
      </c>
      <c r="B50" s="57"/>
      <c r="C50" s="46" t="s">
        <v>34</v>
      </c>
      <c r="D50" s="54" t="s">
        <v>25</v>
      </c>
      <c r="E50" s="54" t="s">
        <v>18</v>
      </c>
      <c r="F50" s="68"/>
      <c r="G50" s="69"/>
      <c r="H50" s="54"/>
      <c r="I50" s="54"/>
      <c r="J50" s="78">
        <v>0.970873786407767</v>
      </c>
    </row>
    <row r="51" s="39" customFormat="1" ht="17.1" customHeight="1" spans="1:10">
      <c r="A51" s="46">
        <v>9</v>
      </c>
      <c r="B51" s="57"/>
      <c r="C51" s="46" t="s">
        <v>35</v>
      </c>
      <c r="D51" s="54" t="s">
        <v>36</v>
      </c>
      <c r="E51" s="54" t="s">
        <v>18</v>
      </c>
      <c r="F51" s="68"/>
      <c r="G51" s="69"/>
      <c r="H51" s="54"/>
      <c r="I51" s="54"/>
      <c r="J51" s="78">
        <v>0.970873786407767</v>
      </c>
    </row>
    <row r="52" s="40" customFormat="1" ht="17.1" customHeight="1" spans="1:10">
      <c r="A52" s="70">
        <v>10</v>
      </c>
      <c r="B52" s="57"/>
      <c r="C52" s="70" t="s">
        <v>38</v>
      </c>
      <c r="D52" s="54" t="s">
        <v>30</v>
      </c>
      <c r="E52" s="54" t="s">
        <v>18</v>
      </c>
      <c r="F52" s="68">
        <v>100</v>
      </c>
      <c r="G52" s="69">
        <v>97.0873786407767</v>
      </c>
      <c r="H52" s="54" t="s">
        <v>54</v>
      </c>
      <c r="I52" s="54" t="s">
        <v>31</v>
      </c>
      <c r="J52" s="78">
        <v>0.970873786407767</v>
      </c>
    </row>
    <row r="53" s="40" customFormat="1" ht="17.1" customHeight="1" spans="1:10">
      <c r="A53" s="70">
        <v>11</v>
      </c>
      <c r="B53" s="57"/>
      <c r="C53" s="70" t="s">
        <v>39</v>
      </c>
      <c r="D53" s="54" t="s">
        <v>33</v>
      </c>
      <c r="E53" s="54" t="s">
        <v>18</v>
      </c>
      <c r="F53" s="68">
        <v>100</v>
      </c>
      <c r="G53" s="69">
        <v>97.0873786407767</v>
      </c>
      <c r="H53" s="54" t="s">
        <v>54</v>
      </c>
      <c r="I53" s="54" t="s">
        <v>31</v>
      </c>
      <c r="J53" s="78">
        <v>0.970873786407767</v>
      </c>
    </row>
    <row r="54" s="39" customFormat="1" ht="17.1" customHeight="1" spans="1:10">
      <c r="A54" s="46">
        <v>12</v>
      </c>
      <c r="B54" s="57"/>
      <c r="C54" s="46" t="s">
        <v>40</v>
      </c>
      <c r="D54" s="54" t="s">
        <v>41</v>
      </c>
      <c r="E54" s="54" t="s">
        <v>18</v>
      </c>
      <c r="F54" s="68">
        <v>100</v>
      </c>
      <c r="G54" s="69">
        <v>97.0873786407767</v>
      </c>
      <c r="H54" s="54" t="s">
        <v>54</v>
      </c>
      <c r="I54" s="54" t="s">
        <v>31</v>
      </c>
      <c r="J54" s="78">
        <v>0.970873786407767</v>
      </c>
    </row>
    <row r="55" s="39" customFormat="1" ht="17.1" customHeight="1" spans="1:10">
      <c r="A55" s="46">
        <v>13</v>
      </c>
      <c r="B55" s="57"/>
      <c r="C55" s="46" t="s">
        <v>42</v>
      </c>
      <c r="D55" s="54" t="s">
        <v>43</v>
      </c>
      <c r="E55" s="54" t="s">
        <v>18</v>
      </c>
      <c r="F55" s="68">
        <v>100</v>
      </c>
      <c r="G55" s="69">
        <v>97.0873786407767</v>
      </c>
      <c r="H55" s="54" t="s">
        <v>54</v>
      </c>
      <c r="I55" s="54" t="s">
        <v>31</v>
      </c>
      <c r="J55" s="78">
        <v>0.970873786407767</v>
      </c>
    </row>
    <row r="56" s="40" customFormat="1" ht="17.1" customHeight="1" spans="1:10">
      <c r="A56" s="70">
        <v>14</v>
      </c>
      <c r="B56" s="57"/>
      <c r="C56" s="70" t="s">
        <v>44</v>
      </c>
      <c r="D56" s="54" t="s">
        <v>27</v>
      </c>
      <c r="E56" s="54" t="s">
        <v>18</v>
      </c>
      <c r="F56" s="71"/>
      <c r="G56" s="60"/>
      <c r="H56" s="66"/>
      <c r="I56" s="54"/>
      <c r="J56" s="78">
        <v>0.970873786407767</v>
      </c>
    </row>
    <row r="57" s="40" customFormat="1" ht="17.1" customHeight="1" spans="1:10">
      <c r="A57" s="70">
        <v>15</v>
      </c>
      <c r="B57" s="57"/>
      <c r="C57" s="70" t="s">
        <v>45</v>
      </c>
      <c r="D57" s="54" t="s">
        <v>27</v>
      </c>
      <c r="E57" s="54" t="s">
        <v>18</v>
      </c>
      <c r="F57" s="71"/>
      <c r="G57" s="60"/>
      <c r="H57" s="67"/>
      <c r="I57" s="54"/>
      <c r="J57" s="78">
        <v>0.970873786407767</v>
      </c>
    </row>
    <row r="58" s="40" customFormat="1" ht="17.1" customHeight="1" spans="1:10">
      <c r="A58" s="70">
        <v>16</v>
      </c>
      <c r="B58" s="57"/>
      <c r="C58" s="70" t="s">
        <v>46</v>
      </c>
      <c r="D58" s="54" t="s">
        <v>27</v>
      </c>
      <c r="E58" s="54" t="s">
        <v>18</v>
      </c>
      <c r="F58" s="71"/>
      <c r="G58" s="60"/>
      <c r="H58" s="54"/>
      <c r="I58" s="54"/>
      <c r="J58" s="78">
        <v>0.970873786407767</v>
      </c>
    </row>
    <row r="59" s="40" customFormat="1" ht="17.1" customHeight="1" spans="1:10">
      <c r="A59" s="70">
        <v>17</v>
      </c>
      <c r="B59" s="58"/>
      <c r="C59" s="70" t="s">
        <v>47</v>
      </c>
      <c r="D59" s="54" t="s">
        <v>27</v>
      </c>
      <c r="E59" s="54" t="s">
        <v>18</v>
      </c>
      <c r="F59" s="71"/>
      <c r="G59" s="60"/>
      <c r="H59" s="54"/>
      <c r="I59" s="54"/>
      <c r="J59" s="78">
        <v>0.970873786407767</v>
      </c>
    </row>
    <row r="60" s="39" customFormat="1" ht="17.1" customHeight="1" spans="1:10">
      <c r="A60" s="52">
        <v>1</v>
      </c>
      <c r="B60" s="52" t="s">
        <v>55</v>
      </c>
      <c r="C60" s="52" t="s">
        <v>16</v>
      </c>
      <c r="D60" s="53" t="s">
        <v>17</v>
      </c>
      <c r="E60" s="54" t="s">
        <v>18</v>
      </c>
      <c r="F60" s="55">
        <v>154.1</v>
      </c>
      <c r="G60" s="55">
        <v>145</v>
      </c>
      <c r="H60" s="72" t="s">
        <v>56</v>
      </c>
      <c r="I60" s="76" t="s">
        <v>20</v>
      </c>
      <c r="J60" s="54">
        <v>0.970873786407767</v>
      </c>
    </row>
    <row r="61" s="39" customFormat="1" ht="17.1" customHeight="1" spans="1:10">
      <c r="A61" s="58"/>
      <c r="B61" s="57"/>
      <c r="C61" s="57"/>
      <c r="D61" s="73"/>
      <c r="E61" s="54" t="s">
        <v>18</v>
      </c>
      <c r="F61" s="55">
        <v>111.56</v>
      </c>
      <c r="G61" s="55">
        <v>105</v>
      </c>
      <c r="H61" s="72" t="s">
        <v>57</v>
      </c>
      <c r="I61" s="76" t="s">
        <v>21</v>
      </c>
      <c r="J61" s="54"/>
    </row>
    <row r="62" s="39" customFormat="1" ht="17.1" customHeight="1" spans="1:10">
      <c r="A62" s="46">
        <v>2</v>
      </c>
      <c r="B62" s="57"/>
      <c r="C62" s="46" t="s">
        <v>22</v>
      </c>
      <c r="D62" s="54" t="s">
        <v>23</v>
      </c>
      <c r="E62" s="54" t="s">
        <v>18</v>
      </c>
      <c r="F62" s="72"/>
      <c r="G62" s="72"/>
      <c r="H62" s="72"/>
      <c r="I62" s="76"/>
      <c r="J62" s="54"/>
    </row>
    <row r="63" s="39" customFormat="1" ht="17.1" customHeight="1" spans="1:10">
      <c r="A63" s="46">
        <v>3</v>
      </c>
      <c r="B63" s="57"/>
      <c r="C63" s="46" t="s">
        <v>24</v>
      </c>
      <c r="D63" s="54" t="s">
        <v>25</v>
      </c>
      <c r="E63" s="54" t="s">
        <v>18</v>
      </c>
      <c r="F63" s="72"/>
      <c r="G63" s="72"/>
      <c r="H63" s="74"/>
      <c r="I63" s="54"/>
      <c r="J63" s="54">
        <v>0.970873786407767</v>
      </c>
    </row>
    <row r="64" s="39" customFormat="1" ht="17.1" customHeight="1" spans="1:10">
      <c r="A64" s="46">
        <v>4</v>
      </c>
      <c r="B64" s="57"/>
      <c r="C64" s="46" t="s">
        <v>26</v>
      </c>
      <c r="D64" s="54" t="s">
        <v>27</v>
      </c>
      <c r="E64" s="54" t="s">
        <v>18</v>
      </c>
      <c r="F64" s="55">
        <v>85</v>
      </c>
      <c r="G64" s="55">
        <v>80</v>
      </c>
      <c r="H64" s="74" t="s">
        <v>57</v>
      </c>
      <c r="I64" s="54"/>
      <c r="J64" s="54">
        <v>0.970873786407767</v>
      </c>
    </row>
    <row r="65" s="39" customFormat="1" ht="17.1" customHeight="1" spans="1:10">
      <c r="A65" s="46">
        <v>5</v>
      </c>
      <c r="B65" s="57"/>
      <c r="C65" s="46" t="s">
        <v>28</v>
      </c>
      <c r="D65" s="54" t="s">
        <v>27</v>
      </c>
      <c r="E65" s="54" t="s">
        <v>18</v>
      </c>
      <c r="F65" s="55">
        <v>69.06</v>
      </c>
      <c r="G65" s="55">
        <v>65</v>
      </c>
      <c r="H65" s="74" t="s">
        <v>57</v>
      </c>
      <c r="I65" s="54"/>
      <c r="J65" s="54">
        <v>0.970873786407767</v>
      </c>
    </row>
    <row r="66" s="39" customFormat="1" ht="17.1" customHeight="1" spans="1:10">
      <c r="A66" s="46">
        <v>6</v>
      </c>
      <c r="B66" s="57"/>
      <c r="C66" s="46" t="s">
        <v>29</v>
      </c>
      <c r="D66" s="54" t="s">
        <v>30</v>
      </c>
      <c r="E66" s="54" t="s">
        <v>18</v>
      </c>
      <c r="F66" s="55">
        <v>90</v>
      </c>
      <c r="G66" s="55">
        <v>85</v>
      </c>
      <c r="H66" s="74" t="s">
        <v>57</v>
      </c>
      <c r="I66" s="54"/>
      <c r="J66" s="54">
        <v>0.970873786407767</v>
      </c>
    </row>
    <row r="67" s="39" customFormat="1" ht="17.1" customHeight="1" spans="1:10">
      <c r="A67" s="46">
        <v>7</v>
      </c>
      <c r="B67" s="57"/>
      <c r="C67" s="46" t="s">
        <v>32</v>
      </c>
      <c r="D67" s="54" t="s">
        <v>33</v>
      </c>
      <c r="E67" s="54" t="s">
        <v>18</v>
      </c>
      <c r="F67" s="55">
        <v>90</v>
      </c>
      <c r="G67" s="55">
        <v>85</v>
      </c>
      <c r="H67" s="74" t="s">
        <v>57</v>
      </c>
      <c r="I67" s="54"/>
      <c r="J67" s="54">
        <v>0.970873786407767</v>
      </c>
    </row>
    <row r="68" s="39" customFormat="1" ht="17.1" customHeight="1" spans="1:10">
      <c r="A68" s="46">
        <v>8</v>
      </c>
      <c r="B68" s="57"/>
      <c r="C68" s="46" t="s">
        <v>34</v>
      </c>
      <c r="D68" s="54" t="s">
        <v>25</v>
      </c>
      <c r="E68" s="54" t="s">
        <v>18</v>
      </c>
      <c r="F68" s="72"/>
      <c r="G68" s="72"/>
      <c r="H68" s="74"/>
      <c r="I68" s="54"/>
      <c r="J68" s="54">
        <v>0.970873786407767</v>
      </c>
    </row>
    <row r="69" s="39" customFormat="1" ht="17.1" customHeight="1" spans="1:10">
      <c r="A69" s="46">
        <v>9</v>
      </c>
      <c r="B69" s="57"/>
      <c r="C69" s="46" t="s">
        <v>35</v>
      </c>
      <c r="D69" s="54" t="s">
        <v>36</v>
      </c>
      <c r="E69" s="54" t="s">
        <v>18</v>
      </c>
      <c r="F69" s="72"/>
      <c r="G69" s="72"/>
      <c r="H69" s="74"/>
      <c r="I69" s="54"/>
      <c r="J69" s="54">
        <v>0.970873786407767</v>
      </c>
    </row>
    <row r="70" s="39" customFormat="1" ht="17.1" customHeight="1" spans="1:10">
      <c r="A70" s="46">
        <v>10</v>
      </c>
      <c r="B70" s="57"/>
      <c r="C70" s="46" t="s">
        <v>38</v>
      </c>
      <c r="D70" s="54" t="s">
        <v>30</v>
      </c>
      <c r="E70" s="54" t="s">
        <v>18</v>
      </c>
      <c r="F70" s="55">
        <v>90</v>
      </c>
      <c r="G70" s="55">
        <v>85</v>
      </c>
      <c r="H70" s="72" t="s">
        <v>57</v>
      </c>
      <c r="I70" s="54" t="s">
        <v>31</v>
      </c>
      <c r="J70" s="54">
        <v>0.970873786407767</v>
      </c>
    </row>
    <row r="71" s="39" customFormat="1" ht="17.1" customHeight="1" spans="1:10">
      <c r="A71" s="46">
        <v>11</v>
      </c>
      <c r="B71" s="57"/>
      <c r="C71" s="46" t="s">
        <v>39</v>
      </c>
      <c r="D71" s="54" t="s">
        <v>33</v>
      </c>
      <c r="E71" s="54" t="s">
        <v>18</v>
      </c>
      <c r="F71" s="55">
        <v>90</v>
      </c>
      <c r="G71" s="55">
        <v>85</v>
      </c>
      <c r="H71" s="72" t="s">
        <v>57</v>
      </c>
      <c r="I71" s="54" t="s">
        <v>31</v>
      </c>
      <c r="J71" s="54">
        <v>0.970873786407767</v>
      </c>
    </row>
    <row r="72" s="39" customFormat="1" ht="17.1" customHeight="1" spans="1:10">
      <c r="A72" s="46">
        <v>12</v>
      </c>
      <c r="B72" s="57"/>
      <c r="C72" s="46" t="s">
        <v>40</v>
      </c>
      <c r="D72" s="54" t="s">
        <v>41</v>
      </c>
      <c r="E72" s="54" t="s">
        <v>18</v>
      </c>
      <c r="F72" s="55">
        <v>90</v>
      </c>
      <c r="G72" s="55">
        <v>85</v>
      </c>
      <c r="H72" s="72" t="s">
        <v>57</v>
      </c>
      <c r="I72" s="54" t="s">
        <v>31</v>
      </c>
      <c r="J72" s="54">
        <v>0.970873786407767</v>
      </c>
    </row>
    <row r="73" s="39" customFormat="1" ht="17.1" customHeight="1" spans="1:10">
      <c r="A73" s="46">
        <v>13</v>
      </c>
      <c r="B73" s="57"/>
      <c r="C73" s="46" t="s">
        <v>42</v>
      </c>
      <c r="D73" s="54" t="s">
        <v>43</v>
      </c>
      <c r="E73" s="54" t="s">
        <v>18</v>
      </c>
      <c r="F73" s="55">
        <v>90</v>
      </c>
      <c r="G73" s="55">
        <v>85</v>
      </c>
      <c r="H73" s="72" t="s">
        <v>57</v>
      </c>
      <c r="I73" s="54" t="s">
        <v>31</v>
      </c>
      <c r="J73" s="54">
        <v>0.970873786407767</v>
      </c>
    </row>
    <row r="74" s="39" customFormat="1" ht="17.1" customHeight="1" spans="1:10">
      <c r="A74" s="46">
        <v>14</v>
      </c>
      <c r="B74" s="57"/>
      <c r="C74" s="46" t="s">
        <v>44</v>
      </c>
      <c r="D74" s="54" t="s">
        <v>27</v>
      </c>
      <c r="E74" s="54" t="s">
        <v>18</v>
      </c>
      <c r="F74" s="72"/>
      <c r="G74" s="72"/>
      <c r="H74" s="72"/>
      <c r="I74" s="76"/>
      <c r="J74" s="78">
        <v>0.970873786407767</v>
      </c>
    </row>
    <row r="75" s="39" customFormat="1" ht="17.1" customHeight="1" spans="1:10">
      <c r="A75" s="46">
        <v>15</v>
      </c>
      <c r="B75" s="57"/>
      <c r="C75" s="46" t="s">
        <v>45</v>
      </c>
      <c r="D75" s="54" t="s">
        <v>27</v>
      </c>
      <c r="E75" s="54" t="s">
        <v>18</v>
      </c>
      <c r="F75" s="72"/>
      <c r="G75" s="72"/>
      <c r="H75" s="72"/>
      <c r="I75" s="76"/>
      <c r="J75" s="78">
        <v>0.970873786407767</v>
      </c>
    </row>
    <row r="76" s="39" customFormat="1" ht="17.1" customHeight="1" spans="1:10">
      <c r="A76" s="46">
        <v>16</v>
      </c>
      <c r="B76" s="57"/>
      <c r="C76" s="46" t="s">
        <v>46</v>
      </c>
      <c r="D76" s="54" t="s">
        <v>27</v>
      </c>
      <c r="E76" s="54" t="s">
        <v>18</v>
      </c>
      <c r="F76" s="72"/>
      <c r="G76" s="72"/>
      <c r="H76" s="72"/>
      <c r="I76" s="76"/>
      <c r="J76" s="78">
        <v>0.970873786407767</v>
      </c>
    </row>
    <row r="77" s="39" customFormat="1" ht="17.1" customHeight="1" spans="1:10">
      <c r="A77" s="46">
        <v>17</v>
      </c>
      <c r="B77" s="58"/>
      <c r="C77" s="46" t="s">
        <v>47</v>
      </c>
      <c r="D77" s="54" t="s">
        <v>27</v>
      </c>
      <c r="E77" s="54" t="s">
        <v>18</v>
      </c>
      <c r="F77" s="72"/>
      <c r="G77" s="72"/>
      <c r="H77" s="72"/>
      <c r="I77" s="76"/>
      <c r="J77" s="78">
        <v>0.970873786407767</v>
      </c>
    </row>
    <row r="78" s="39" customFormat="1" ht="17.1" customHeight="1" spans="1:9">
      <c r="A78" s="46">
        <v>1</v>
      </c>
      <c r="B78" s="46" t="s">
        <v>58</v>
      </c>
      <c r="C78" s="52" t="s">
        <v>16</v>
      </c>
      <c r="D78" s="53" t="s">
        <v>17</v>
      </c>
      <c r="E78" s="54" t="s">
        <v>18</v>
      </c>
      <c r="F78" s="56">
        <v>154.5</v>
      </c>
      <c r="G78" s="56">
        <v>150</v>
      </c>
      <c r="H78" s="72" t="s">
        <v>59</v>
      </c>
      <c r="I78" s="72" t="s">
        <v>20</v>
      </c>
    </row>
    <row r="79" s="39" customFormat="1" ht="17.1" customHeight="1" spans="1:9">
      <c r="A79" s="46"/>
      <c r="B79" s="46"/>
      <c r="C79" s="58"/>
      <c r="D79" s="59"/>
      <c r="E79" s="54" t="s">
        <v>18</v>
      </c>
      <c r="F79" s="56">
        <f t="shared" ref="F79:F85" si="0">G79*1.06</f>
        <v>116.6</v>
      </c>
      <c r="G79" s="56">
        <v>110</v>
      </c>
      <c r="H79" s="72" t="s">
        <v>60</v>
      </c>
      <c r="I79" s="72" t="s">
        <v>61</v>
      </c>
    </row>
    <row r="80" s="39" customFormat="1" ht="17.1" customHeight="1" spans="1:9">
      <c r="A80" s="46">
        <v>2</v>
      </c>
      <c r="B80" s="46"/>
      <c r="C80" s="46" t="s">
        <v>22</v>
      </c>
      <c r="D80" s="54" t="s">
        <v>23</v>
      </c>
      <c r="E80" s="54" t="s">
        <v>18</v>
      </c>
      <c r="F80" s="56"/>
      <c r="G80" s="56"/>
      <c r="H80" s="72"/>
      <c r="I80" s="72"/>
    </row>
    <row r="81" s="39" customFormat="1" ht="17.1" customHeight="1" spans="1:9">
      <c r="A81" s="46">
        <v>3</v>
      </c>
      <c r="B81" s="46"/>
      <c r="C81" s="46" t="s">
        <v>24</v>
      </c>
      <c r="D81" s="54" t="s">
        <v>25</v>
      </c>
      <c r="E81" s="54" t="s">
        <v>18</v>
      </c>
      <c r="F81" s="56"/>
      <c r="G81" s="56"/>
      <c r="H81" s="72"/>
      <c r="I81" s="72"/>
    </row>
    <row r="82" s="39" customFormat="1" ht="17.1" customHeight="1" spans="1:9">
      <c r="A82" s="46">
        <v>4</v>
      </c>
      <c r="B82" s="46"/>
      <c r="C82" s="46" t="s">
        <v>26</v>
      </c>
      <c r="D82" s="54" t="s">
        <v>27</v>
      </c>
      <c r="E82" s="54" t="s">
        <v>18</v>
      </c>
      <c r="F82" s="56">
        <f t="shared" si="0"/>
        <v>80.56</v>
      </c>
      <c r="G82" s="56">
        <v>76</v>
      </c>
      <c r="H82" s="72" t="s">
        <v>60</v>
      </c>
      <c r="I82" s="72" t="s">
        <v>31</v>
      </c>
    </row>
    <row r="83" s="39" customFormat="1" ht="17.1" customHeight="1" spans="1:9">
      <c r="A83" s="46">
        <v>5</v>
      </c>
      <c r="B83" s="46"/>
      <c r="C83" s="46" t="s">
        <v>28</v>
      </c>
      <c r="D83" s="54" t="s">
        <v>27</v>
      </c>
      <c r="E83" s="54" t="s">
        <v>18</v>
      </c>
      <c r="F83" s="79"/>
      <c r="G83" s="79"/>
      <c r="H83" s="72"/>
      <c r="I83" s="72"/>
    </row>
    <row r="84" s="39" customFormat="1" ht="17.1" customHeight="1" spans="1:9">
      <c r="A84" s="46">
        <v>6</v>
      </c>
      <c r="B84" s="46"/>
      <c r="C84" s="46" t="s">
        <v>29</v>
      </c>
      <c r="D84" s="54" t="s">
        <v>30</v>
      </c>
      <c r="E84" s="54" t="s">
        <v>18</v>
      </c>
      <c r="F84" s="56">
        <f t="shared" si="0"/>
        <v>95.4</v>
      </c>
      <c r="G84" s="56">
        <v>90</v>
      </c>
      <c r="H84" s="72" t="s">
        <v>60</v>
      </c>
      <c r="I84" s="72" t="s">
        <v>31</v>
      </c>
    </row>
    <row r="85" s="39" customFormat="1" ht="17.1" customHeight="1" spans="1:9">
      <c r="A85" s="46">
        <v>7</v>
      </c>
      <c r="B85" s="46"/>
      <c r="C85" s="46" t="s">
        <v>32</v>
      </c>
      <c r="D85" s="54" t="s">
        <v>33</v>
      </c>
      <c r="E85" s="54" t="s">
        <v>18</v>
      </c>
      <c r="F85" s="56">
        <f t="shared" si="0"/>
        <v>95.4</v>
      </c>
      <c r="G85" s="56">
        <v>90</v>
      </c>
      <c r="H85" s="72" t="s">
        <v>60</v>
      </c>
      <c r="I85" s="72" t="s">
        <v>31</v>
      </c>
    </row>
    <row r="86" s="39" customFormat="1" ht="17.1" customHeight="1" spans="1:9">
      <c r="A86" s="46">
        <v>8</v>
      </c>
      <c r="B86" s="46"/>
      <c r="C86" s="46" t="s">
        <v>34</v>
      </c>
      <c r="D86" s="54" t="s">
        <v>25</v>
      </c>
      <c r="E86" s="54" t="s">
        <v>18</v>
      </c>
      <c r="F86" s="56"/>
      <c r="G86" s="56"/>
      <c r="H86" s="72"/>
      <c r="I86" s="72"/>
    </row>
    <row r="87" s="39" customFormat="1" ht="17.1" customHeight="1" spans="1:9">
      <c r="A87" s="46">
        <v>9</v>
      </c>
      <c r="B87" s="46"/>
      <c r="C87" s="46" t="s">
        <v>35</v>
      </c>
      <c r="D87" s="54" t="s">
        <v>36</v>
      </c>
      <c r="E87" s="54" t="s">
        <v>18</v>
      </c>
      <c r="F87" s="79"/>
      <c r="G87" s="79"/>
      <c r="H87" s="72"/>
      <c r="I87" s="72"/>
    </row>
    <row r="88" s="39" customFormat="1" ht="17.1" customHeight="1" spans="1:9">
      <c r="A88" s="46">
        <v>10</v>
      </c>
      <c r="B88" s="46"/>
      <c r="C88" s="46" t="s">
        <v>38</v>
      </c>
      <c r="D88" s="54" t="s">
        <v>30</v>
      </c>
      <c r="E88" s="54" t="s">
        <v>18</v>
      </c>
      <c r="F88" s="56">
        <f>G88*1.06</f>
        <v>95.4</v>
      </c>
      <c r="G88" s="56">
        <v>90</v>
      </c>
      <c r="H88" s="72" t="s">
        <v>60</v>
      </c>
      <c r="I88" s="72" t="s">
        <v>31</v>
      </c>
    </row>
    <row r="89" s="39" customFormat="1" ht="17.1" customHeight="1" spans="1:9">
      <c r="A89" s="46">
        <v>11</v>
      </c>
      <c r="B89" s="46"/>
      <c r="C89" s="46" t="s">
        <v>39</v>
      </c>
      <c r="D89" s="54" t="s">
        <v>33</v>
      </c>
      <c r="E89" s="54" t="s">
        <v>18</v>
      </c>
      <c r="F89" s="56">
        <f>G89*1.06</f>
        <v>95.4</v>
      </c>
      <c r="G89" s="56">
        <v>90</v>
      </c>
      <c r="H89" s="72" t="s">
        <v>60</v>
      </c>
      <c r="I89" s="72" t="s">
        <v>31</v>
      </c>
    </row>
    <row r="90" s="39" customFormat="1" ht="17.1" customHeight="1" spans="1:10">
      <c r="A90" s="46">
        <v>12</v>
      </c>
      <c r="B90" s="46"/>
      <c r="C90" s="46" t="s">
        <v>40</v>
      </c>
      <c r="D90" s="54" t="s">
        <v>41</v>
      </c>
      <c r="E90" s="54" t="s">
        <v>18</v>
      </c>
      <c r="F90" s="72"/>
      <c r="G90" s="72"/>
      <c r="H90" s="72"/>
      <c r="I90" s="76"/>
      <c r="J90" s="85">
        <v>0.970873786407767</v>
      </c>
    </row>
    <row r="91" s="39" customFormat="1" ht="17.1" customHeight="1" spans="1:10">
      <c r="A91" s="46">
        <v>13</v>
      </c>
      <c r="B91" s="46"/>
      <c r="C91" s="46" t="s">
        <v>42</v>
      </c>
      <c r="D91" s="54" t="s">
        <v>43</v>
      </c>
      <c r="E91" s="54" t="s">
        <v>18</v>
      </c>
      <c r="F91" s="72"/>
      <c r="G91" s="72"/>
      <c r="H91" s="72"/>
      <c r="I91" s="76"/>
      <c r="J91" s="85">
        <v>0.970873786407767</v>
      </c>
    </row>
    <row r="92" s="39" customFormat="1" ht="17.1" customHeight="1" spans="1:10">
      <c r="A92" s="46">
        <v>14</v>
      </c>
      <c r="B92" s="46"/>
      <c r="C92" s="46" t="s">
        <v>44</v>
      </c>
      <c r="D92" s="54" t="s">
        <v>27</v>
      </c>
      <c r="E92" s="54" t="s">
        <v>18</v>
      </c>
      <c r="F92" s="72"/>
      <c r="G92" s="72"/>
      <c r="H92" s="72"/>
      <c r="I92" s="76"/>
      <c r="J92" s="85">
        <v>0.970873786407767</v>
      </c>
    </row>
    <row r="93" s="39" customFormat="1" ht="17.1" customHeight="1" spans="1:10">
      <c r="A93" s="46">
        <v>15</v>
      </c>
      <c r="B93" s="46"/>
      <c r="C93" s="46" t="s">
        <v>45</v>
      </c>
      <c r="D93" s="54" t="s">
        <v>27</v>
      </c>
      <c r="E93" s="54" t="s">
        <v>18</v>
      </c>
      <c r="F93" s="72"/>
      <c r="G93" s="72"/>
      <c r="H93" s="72"/>
      <c r="I93" s="76"/>
      <c r="J93" s="85">
        <v>0.970873786407767</v>
      </c>
    </row>
    <row r="94" s="39" customFormat="1" ht="17.1" customHeight="1" spans="1:10">
      <c r="A94" s="46">
        <v>16</v>
      </c>
      <c r="B94" s="46"/>
      <c r="C94" s="46" t="s">
        <v>46</v>
      </c>
      <c r="D94" s="54" t="s">
        <v>27</v>
      </c>
      <c r="E94" s="54" t="s">
        <v>18</v>
      </c>
      <c r="F94" s="72"/>
      <c r="G94" s="72"/>
      <c r="H94" s="72"/>
      <c r="I94" s="76"/>
      <c r="J94" s="85">
        <v>0.970873786407767</v>
      </c>
    </row>
    <row r="95" s="39" customFormat="1" ht="17.1" customHeight="1" spans="1:10">
      <c r="A95" s="46">
        <v>17</v>
      </c>
      <c r="B95" s="46"/>
      <c r="C95" s="46" t="s">
        <v>47</v>
      </c>
      <c r="D95" s="54" t="s">
        <v>27</v>
      </c>
      <c r="E95" s="54" t="s">
        <v>18</v>
      </c>
      <c r="F95" s="72"/>
      <c r="G95" s="72"/>
      <c r="H95" s="72"/>
      <c r="I95" s="76"/>
      <c r="J95" s="85">
        <v>0.970873786407767</v>
      </c>
    </row>
    <row r="96" s="39" customFormat="1" ht="17.1" customHeight="1" spans="1:10">
      <c r="A96" s="46">
        <v>1</v>
      </c>
      <c r="B96" s="46" t="s">
        <v>62</v>
      </c>
      <c r="C96" s="52" t="s">
        <v>16</v>
      </c>
      <c r="D96" s="53" t="s">
        <v>17</v>
      </c>
      <c r="E96" s="54" t="s">
        <v>18</v>
      </c>
      <c r="F96" s="80">
        <v>134</v>
      </c>
      <c r="G96" s="80">
        <v>130</v>
      </c>
      <c r="H96" s="76" t="s">
        <v>63</v>
      </c>
      <c r="I96" s="76" t="s">
        <v>20</v>
      </c>
      <c r="J96" s="78">
        <v>0.970873786407767</v>
      </c>
    </row>
    <row r="97" s="39" customFormat="1" ht="17.1" customHeight="1" spans="1:10">
      <c r="A97" s="46"/>
      <c r="B97" s="46"/>
      <c r="C97" s="58"/>
      <c r="D97" s="59"/>
      <c r="E97" s="54" t="s">
        <v>18</v>
      </c>
      <c r="F97" s="80">
        <v>87.55</v>
      </c>
      <c r="G97" s="80">
        <v>85</v>
      </c>
      <c r="H97" s="76" t="s">
        <v>63</v>
      </c>
      <c r="I97" s="76" t="s">
        <v>21</v>
      </c>
      <c r="J97" s="78"/>
    </row>
    <row r="98" s="39" customFormat="1" ht="17.1" customHeight="1" spans="1:10">
      <c r="A98" s="46">
        <v>2</v>
      </c>
      <c r="B98" s="46"/>
      <c r="C98" s="46" t="s">
        <v>22</v>
      </c>
      <c r="D98" s="54" t="s">
        <v>23</v>
      </c>
      <c r="E98" s="54" t="s">
        <v>18</v>
      </c>
      <c r="F98" s="80"/>
      <c r="G98" s="80"/>
      <c r="H98" s="76"/>
      <c r="I98" s="76"/>
      <c r="J98" s="78">
        <v>0.970873786407767</v>
      </c>
    </row>
    <row r="99" s="39" customFormat="1" ht="17.1" customHeight="1" spans="1:10">
      <c r="A99" s="46">
        <v>3</v>
      </c>
      <c r="B99" s="46"/>
      <c r="C99" s="46" t="s">
        <v>24</v>
      </c>
      <c r="D99" s="54" t="s">
        <v>25</v>
      </c>
      <c r="E99" s="54" t="s">
        <v>18</v>
      </c>
      <c r="F99" s="80"/>
      <c r="G99" s="80"/>
      <c r="H99" s="76"/>
      <c r="I99" s="76"/>
      <c r="J99" s="78">
        <v>0.970873786407767</v>
      </c>
    </row>
    <row r="100" s="39" customFormat="1" ht="17.1" customHeight="1" spans="1:10">
      <c r="A100" s="46">
        <v>4</v>
      </c>
      <c r="B100" s="46"/>
      <c r="C100" s="46" t="s">
        <v>26</v>
      </c>
      <c r="D100" s="54" t="s">
        <v>27</v>
      </c>
      <c r="E100" s="54" t="s">
        <v>18</v>
      </c>
      <c r="F100" s="80"/>
      <c r="G100" s="80"/>
      <c r="H100" s="76"/>
      <c r="I100" s="76"/>
      <c r="J100" s="78">
        <v>0.970873786407767</v>
      </c>
    </row>
    <row r="101" s="39" customFormat="1" ht="17.1" customHeight="1" spans="1:10">
      <c r="A101" s="46">
        <v>5</v>
      </c>
      <c r="B101" s="46"/>
      <c r="C101" s="46" t="s">
        <v>28</v>
      </c>
      <c r="D101" s="54" t="s">
        <v>27</v>
      </c>
      <c r="E101" s="54" t="s">
        <v>18</v>
      </c>
      <c r="F101" s="80"/>
      <c r="G101" s="80"/>
      <c r="H101" s="76"/>
      <c r="I101" s="76"/>
      <c r="J101" s="78">
        <v>0.970873786407767</v>
      </c>
    </row>
    <row r="102" s="39" customFormat="1" ht="17.1" customHeight="1" spans="1:10">
      <c r="A102" s="46">
        <v>6</v>
      </c>
      <c r="B102" s="46"/>
      <c r="C102" s="46" t="s">
        <v>29</v>
      </c>
      <c r="D102" s="54" t="s">
        <v>30</v>
      </c>
      <c r="E102" s="54" t="s">
        <v>18</v>
      </c>
      <c r="F102" s="80">
        <v>66.95</v>
      </c>
      <c r="G102" s="80">
        <v>65</v>
      </c>
      <c r="H102" s="76" t="s">
        <v>64</v>
      </c>
      <c r="I102" s="76" t="s">
        <v>31</v>
      </c>
      <c r="J102" s="78">
        <v>0.970873786407767</v>
      </c>
    </row>
    <row r="103" s="39" customFormat="1" ht="17.1" customHeight="1" spans="1:10">
      <c r="A103" s="46">
        <v>7</v>
      </c>
      <c r="B103" s="46"/>
      <c r="C103" s="46" t="s">
        <v>32</v>
      </c>
      <c r="D103" s="54" t="s">
        <v>33</v>
      </c>
      <c r="E103" s="54" t="s">
        <v>18</v>
      </c>
      <c r="F103" s="80">
        <v>67.98</v>
      </c>
      <c r="G103" s="80">
        <v>66</v>
      </c>
      <c r="H103" s="76" t="s">
        <v>64</v>
      </c>
      <c r="I103" s="76" t="s">
        <v>31</v>
      </c>
      <c r="J103" s="78">
        <v>0.970873786407767</v>
      </c>
    </row>
    <row r="104" s="39" customFormat="1" ht="17.1" customHeight="1" spans="1:10">
      <c r="A104" s="46">
        <v>8</v>
      </c>
      <c r="B104" s="46"/>
      <c r="C104" s="46" t="s">
        <v>34</v>
      </c>
      <c r="D104" s="54" t="s">
        <v>25</v>
      </c>
      <c r="E104" s="54" t="s">
        <v>18</v>
      </c>
      <c r="F104" s="80">
        <v>66.95</v>
      </c>
      <c r="G104" s="80">
        <v>65</v>
      </c>
      <c r="H104" s="76" t="s">
        <v>64</v>
      </c>
      <c r="I104" s="76" t="s">
        <v>31</v>
      </c>
      <c r="J104" s="78">
        <v>0.970873786407767</v>
      </c>
    </row>
    <row r="105" s="39" customFormat="1" ht="17.1" customHeight="1" spans="1:10">
      <c r="A105" s="46">
        <v>9</v>
      </c>
      <c r="B105" s="46"/>
      <c r="C105" s="46" t="s">
        <v>35</v>
      </c>
      <c r="D105" s="54" t="s">
        <v>36</v>
      </c>
      <c r="E105" s="54" t="s">
        <v>18</v>
      </c>
      <c r="F105" s="80"/>
      <c r="G105" s="80"/>
      <c r="H105" s="76"/>
      <c r="I105" s="76"/>
      <c r="J105" s="78">
        <v>0.970873786407767</v>
      </c>
    </row>
    <row r="106" s="39" customFormat="1" ht="17.1" customHeight="1" spans="1:10">
      <c r="A106" s="46">
        <v>10</v>
      </c>
      <c r="B106" s="46"/>
      <c r="C106" s="46" t="s">
        <v>38</v>
      </c>
      <c r="D106" s="54" t="s">
        <v>30</v>
      </c>
      <c r="E106" s="54" t="s">
        <v>18</v>
      </c>
      <c r="F106" s="80">
        <v>66.95</v>
      </c>
      <c r="G106" s="80">
        <v>65</v>
      </c>
      <c r="H106" s="76" t="s">
        <v>64</v>
      </c>
      <c r="I106" s="76" t="s">
        <v>31</v>
      </c>
      <c r="J106" s="78">
        <v>0.970873786407767</v>
      </c>
    </row>
    <row r="107" s="39" customFormat="1" ht="17.1" customHeight="1" spans="1:10">
      <c r="A107" s="46">
        <v>11</v>
      </c>
      <c r="B107" s="46"/>
      <c r="C107" s="46" t="s">
        <v>39</v>
      </c>
      <c r="D107" s="54" t="s">
        <v>33</v>
      </c>
      <c r="E107" s="54" t="s">
        <v>18</v>
      </c>
      <c r="F107" s="80">
        <v>67.98</v>
      </c>
      <c r="G107" s="80">
        <v>66</v>
      </c>
      <c r="H107" s="76" t="s">
        <v>64</v>
      </c>
      <c r="I107" s="76" t="s">
        <v>31</v>
      </c>
      <c r="J107" s="78">
        <v>0.970873786407767</v>
      </c>
    </row>
    <row r="108" s="39" customFormat="1" ht="17.1" customHeight="1" spans="1:10">
      <c r="A108" s="46">
        <v>12</v>
      </c>
      <c r="B108" s="46"/>
      <c r="C108" s="46" t="s">
        <v>40</v>
      </c>
      <c r="D108" s="54" t="s">
        <v>41</v>
      </c>
      <c r="E108" s="54" t="s">
        <v>18</v>
      </c>
      <c r="F108" s="80">
        <v>66.95</v>
      </c>
      <c r="G108" s="80">
        <v>65</v>
      </c>
      <c r="H108" s="76" t="s">
        <v>64</v>
      </c>
      <c r="I108" s="76" t="s">
        <v>31</v>
      </c>
      <c r="J108" s="78">
        <v>0.970873786407767</v>
      </c>
    </row>
    <row r="109" s="39" customFormat="1" ht="17.1" customHeight="1" spans="1:10">
      <c r="A109" s="46">
        <v>13</v>
      </c>
      <c r="B109" s="46"/>
      <c r="C109" s="46" t="s">
        <v>42</v>
      </c>
      <c r="D109" s="54" t="s">
        <v>43</v>
      </c>
      <c r="E109" s="54" t="s">
        <v>18</v>
      </c>
      <c r="F109" s="80">
        <v>66.95</v>
      </c>
      <c r="G109" s="80">
        <v>65</v>
      </c>
      <c r="H109" s="76" t="s">
        <v>64</v>
      </c>
      <c r="I109" s="76" t="s">
        <v>31</v>
      </c>
      <c r="J109" s="78">
        <v>0.970873786407767</v>
      </c>
    </row>
    <row r="110" s="39" customFormat="1" ht="17.1" customHeight="1" spans="1:10">
      <c r="A110" s="46">
        <v>14</v>
      </c>
      <c r="B110" s="46"/>
      <c r="C110" s="46" t="s">
        <v>44</v>
      </c>
      <c r="D110" s="54" t="s">
        <v>27</v>
      </c>
      <c r="E110" s="54" t="s">
        <v>18</v>
      </c>
      <c r="F110" s="81"/>
      <c r="G110" s="82"/>
      <c r="H110" s="83"/>
      <c r="I110" s="86"/>
      <c r="J110" s="78">
        <v>0.970873786407767</v>
      </c>
    </row>
    <row r="111" s="39" customFormat="1" ht="17.1" customHeight="1" spans="1:10">
      <c r="A111" s="46">
        <v>15</v>
      </c>
      <c r="B111" s="46"/>
      <c r="C111" s="46" t="s">
        <v>45</v>
      </c>
      <c r="D111" s="54" t="s">
        <v>27</v>
      </c>
      <c r="E111" s="54" t="s">
        <v>18</v>
      </c>
      <c r="F111" s="49"/>
      <c r="G111" s="72"/>
      <c r="H111" s="70"/>
      <c r="I111" s="76"/>
      <c r="J111" s="78">
        <v>0.970873786407767</v>
      </c>
    </row>
    <row r="112" s="39" customFormat="1" ht="17.1" customHeight="1" spans="1:10">
      <c r="A112" s="46">
        <v>16</v>
      </c>
      <c r="B112" s="46"/>
      <c r="C112" s="46" t="s">
        <v>46</v>
      </c>
      <c r="D112" s="54" t="s">
        <v>27</v>
      </c>
      <c r="E112" s="54" t="s">
        <v>18</v>
      </c>
      <c r="F112" s="49"/>
      <c r="G112" s="72"/>
      <c r="H112" s="70"/>
      <c r="I112" s="76"/>
      <c r="J112" s="78">
        <v>0.970873786407767</v>
      </c>
    </row>
    <row r="113" s="39" customFormat="1" ht="17.1" customHeight="1" spans="1:10">
      <c r="A113" s="46">
        <v>17</v>
      </c>
      <c r="B113" s="46"/>
      <c r="C113" s="46" t="s">
        <v>47</v>
      </c>
      <c r="D113" s="54" t="s">
        <v>27</v>
      </c>
      <c r="E113" s="54" t="s">
        <v>18</v>
      </c>
      <c r="F113" s="80"/>
      <c r="G113" s="80"/>
      <c r="H113" s="70"/>
      <c r="I113" s="76"/>
      <c r="J113" s="78">
        <v>0.970873786407767</v>
      </c>
    </row>
    <row r="114" s="39" customFormat="1" ht="17.1" customHeight="1" spans="1:10">
      <c r="A114" s="46">
        <v>1</v>
      </c>
      <c r="B114" s="46" t="s">
        <v>65</v>
      </c>
      <c r="C114" s="52" t="s">
        <v>16</v>
      </c>
      <c r="D114" s="53" t="s">
        <v>17</v>
      </c>
      <c r="E114" s="54" t="s">
        <v>18</v>
      </c>
      <c r="F114" s="84">
        <v>139.05</v>
      </c>
      <c r="G114" s="84">
        <v>135</v>
      </c>
      <c r="H114" s="54" t="s">
        <v>66</v>
      </c>
      <c r="I114" s="54" t="s">
        <v>20</v>
      </c>
      <c r="J114" s="78">
        <v>0.970873786407767</v>
      </c>
    </row>
    <row r="115" s="39" customFormat="1" ht="17.1" customHeight="1" spans="1:10">
      <c r="A115" s="46"/>
      <c r="B115" s="46"/>
      <c r="C115" s="58"/>
      <c r="D115" s="59"/>
      <c r="E115" s="54" t="s">
        <v>18</v>
      </c>
      <c r="F115" s="56">
        <v>113.4</v>
      </c>
      <c r="G115" s="56">
        <v>110</v>
      </c>
      <c r="H115" s="54" t="s">
        <v>66</v>
      </c>
      <c r="I115" s="54" t="s">
        <v>21</v>
      </c>
      <c r="J115" s="78"/>
    </row>
    <row r="116" s="39" customFormat="1" ht="17.1" customHeight="1" spans="1:10">
      <c r="A116" s="46">
        <v>2</v>
      </c>
      <c r="B116" s="46"/>
      <c r="C116" s="46" t="s">
        <v>22</v>
      </c>
      <c r="D116" s="54" t="s">
        <v>23</v>
      </c>
      <c r="E116" s="54" t="s">
        <v>18</v>
      </c>
      <c r="F116" s="56"/>
      <c r="G116" s="56"/>
      <c r="H116" s="54"/>
      <c r="I116" s="54"/>
      <c r="J116" s="78">
        <v>0.970873786407767</v>
      </c>
    </row>
    <row r="117" s="39" customFormat="1" ht="17.1" customHeight="1" spans="1:10">
      <c r="A117" s="46">
        <v>3</v>
      </c>
      <c r="B117" s="46"/>
      <c r="C117" s="46" t="s">
        <v>24</v>
      </c>
      <c r="D117" s="54" t="s">
        <v>25</v>
      </c>
      <c r="E117" s="54" t="s">
        <v>18</v>
      </c>
      <c r="F117" s="56">
        <v>68.04</v>
      </c>
      <c r="G117" s="56">
        <v>66</v>
      </c>
      <c r="H117" s="54" t="s">
        <v>66</v>
      </c>
      <c r="I117" s="54"/>
      <c r="J117" s="78">
        <v>0.970873786407767</v>
      </c>
    </row>
    <row r="118" s="39" customFormat="1" ht="17.1" customHeight="1" spans="1:10">
      <c r="A118" s="46">
        <v>4</v>
      </c>
      <c r="B118" s="46"/>
      <c r="C118" s="46" t="s">
        <v>26</v>
      </c>
      <c r="D118" s="54" t="s">
        <v>27</v>
      </c>
      <c r="E118" s="54" t="s">
        <v>18</v>
      </c>
      <c r="F118" s="56">
        <v>73.19</v>
      </c>
      <c r="G118" s="56">
        <v>71</v>
      </c>
      <c r="H118" s="54" t="s">
        <v>66</v>
      </c>
      <c r="I118" s="54" t="s">
        <v>31</v>
      </c>
      <c r="J118" s="78">
        <v>0.970873786407767</v>
      </c>
    </row>
    <row r="119" s="39" customFormat="1" ht="17.1" customHeight="1" spans="1:10">
      <c r="A119" s="46">
        <v>5</v>
      </c>
      <c r="B119" s="46"/>
      <c r="C119" s="46" t="s">
        <v>28</v>
      </c>
      <c r="D119" s="54" t="s">
        <v>27</v>
      </c>
      <c r="E119" s="54" t="s">
        <v>18</v>
      </c>
      <c r="F119" s="56">
        <v>71.19</v>
      </c>
      <c r="G119" s="56">
        <v>71</v>
      </c>
      <c r="H119" s="54" t="s">
        <v>66</v>
      </c>
      <c r="I119" s="54" t="s">
        <v>31</v>
      </c>
      <c r="J119" s="78">
        <v>0.970873786407767</v>
      </c>
    </row>
    <row r="120" s="39" customFormat="1" ht="17.1" customHeight="1" spans="1:10">
      <c r="A120" s="46">
        <v>6</v>
      </c>
      <c r="B120" s="46"/>
      <c r="C120" s="46" t="s">
        <v>29</v>
      </c>
      <c r="D120" s="54" t="s">
        <v>30</v>
      </c>
      <c r="E120" s="54" t="s">
        <v>18</v>
      </c>
      <c r="F120" s="56">
        <v>82.5</v>
      </c>
      <c r="G120" s="56">
        <v>80</v>
      </c>
      <c r="H120" s="54" t="s">
        <v>66</v>
      </c>
      <c r="I120" s="54" t="s">
        <v>51</v>
      </c>
      <c r="J120" s="78">
        <v>0.970873786407767</v>
      </c>
    </row>
    <row r="121" s="39" customFormat="1" ht="17.1" customHeight="1" spans="1:10">
      <c r="A121" s="46">
        <v>7</v>
      </c>
      <c r="B121" s="46"/>
      <c r="C121" s="46" t="s">
        <v>32</v>
      </c>
      <c r="D121" s="54" t="s">
        <v>33</v>
      </c>
      <c r="E121" s="54" t="s">
        <v>18</v>
      </c>
      <c r="F121" s="56">
        <v>82.5</v>
      </c>
      <c r="G121" s="56">
        <v>80</v>
      </c>
      <c r="H121" s="54" t="s">
        <v>66</v>
      </c>
      <c r="I121" s="54" t="s">
        <v>51</v>
      </c>
      <c r="J121" s="78">
        <v>0.970873786407767</v>
      </c>
    </row>
    <row r="122" s="39" customFormat="1" ht="17.1" customHeight="1" spans="1:10">
      <c r="A122" s="46">
        <v>8</v>
      </c>
      <c r="B122" s="46"/>
      <c r="C122" s="46" t="s">
        <v>34</v>
      </c>
      <c r="D122" s="54" t="s">
        <v>25</v>
      </c>
      <c r="E122" s="54" t="s">
        <v>18</v>
      </c>
      <c r="F122" s="56">
        <v>77.3</v>
      </c>
      <c r="G122" s="56">
        <v>75</v>
      </c>
      <c r="H122" s="54" t="s">
        <v>66</v>
      </c>
      <c r="I122" s="54" t="s">
        <v>51</v>
      </c>
      <c r="J122" s="78">
        <v>0.970873786407767</v>
      </c>
    </row>
    <row r="123" s="39" customFormat="1" ht="17.1" customHeight="1" spans="1:10">
      <c r="A123" s="46">
        <v>9</v>
      </c>
      <c r="B123" s="46"/>
      <c r="C123" s="46" t="s">
        <v>35</v>
      </c>
      <c r="D123" s="54" t="s">
        <v>36</v>
      </c>
      <c r="E123" s="54" t="s">
        <v>18</v>
      </c>
      <c r="F123" s="56"/>
      <c r="G123" s="56"/>
      <c r="H123" s="54"/>
      <c r="I123" s="54"/>
      <c r="J123" s="78">
        <v>0.970873786407767</v>
      </c>
    </row>
    <row r="124" s="39" customFormat="1" ht="17.1" customHeight="1" spans="1:10">
      <c r="A124" s="46">
        <v>10</v>
      </c>
      <c r="B124" s="46"/>
      <c r="C124" s="46" t="s">
        <v>38</v>
      </c>
      <c r="D124" s="54" t="s">
        <v>30</v>
      </c>
      <c r="E124" s="54" t="s">
        <v>18</v>
      </c>
      <c r="F124" s="56">
        <v>82.5</v>
      </c>
      <c r="G124" s="56">
        <v>80</v>
      </c>
      <c r="H124" s="54" t="s">
        <v>66</v>
      </c>
      <c r="I124" s="54" t="s">
        <v>31</v>
      </c>
      <c r="J124" s="78">
        <v>0.970873786407767</v>
      </c>
    </row>
    <row r="125" s="39" customFormat="1" ht="17.1" customHeight="1" spans="1:10">
      <c r="A125" s="46">
        <v>11</v>
      </c>
      <c r="B125" s="46"/>
      <c r="C125" s="46" t="s">
        <v>39</v>
      </c>
      <c r="D125" s="54" t="s">
        <v>33</v>
      </c>
      <c r="E125" s="54" t="s">
        <v>18</v>
      </c>
      <c r="F125" s="56">
        <v>82.5</v>
      </c>
      <c r="G125" s="56">
        <v>80</v>
      </c>
      <c r="H125" s="54" t="s">
        <v>66</v>
      </c>
      <c r="I125" s="54" t="s">
        <v>31</v>
      </c>
      <c r="J125" s="78">
        <v>0.970873786407767</v>
      </c>
    </row>
    <row r="126" s="39" customFormat="1" ht="17.1" customHeight="1" spans="1:10">
      <c r="A126" s="46">
        <v>12</v>
      </c>
      <c r="B126" s="46"/>
      <c r="C126" s="46" t="s">
        <v>40</v>
      </c>
      <c r="D126" s="54" t="s">
        <v>41</v>
      </c>
      <c r="E126" s="54" t="s">
        <v>18</v>
      </c>
      <c r="F126" s="56">
        <v>82.5</v>
      </c>
      <c r="G126" s="56">
        <v>80</v>
      </c>
      <c r="H126" s="54" t="s">
        <v>66</v>
      </c>
      <c r="I126" s="54" t="s">
        <v>31</v>
      </c>
      <c r="J126" s="78">
        <v>0.970873786407767</v>
      </c>
    </row>
    <row r="127" s="39" customFormat="1" ht="17.1" customHeight="1" spans="1:10">
      <c r="A127" s="46">
        <v>13</v>
      </c>
      <c r="B127" s="46"/>
      <c r="C127" s="46" t="s">
        <v>42</v>
      </c>
      <c r="D127" s="54" t="s">
        <v>43</v>
      </c>
      <c r="E127" s="54" t="s">
        <v>18</v>
      </c>
      <c r="F127" s="56">
        <v>82.5</v>
      </c>
      <c r="G127" s="56">
        <v>80</v>
      </c>
      <c r="H127" s="54" t="s">
        <v>66</v>
      </c>
      <c r="I127" s="54" t="s">
        <v>31</v>
      </c>
      <c r="J127" s="78">
        <v>0.970873786407767</v>
      </c>
    </row>
    <row r="128" s="39" customFormat="1" ht="17.1" customHeight="1" spans="1:10">
      <c r="A128" s="46">
        <v>14</v>
      </c>
      <c r="B128" s="46"/>
      <c r="C128" s="46" t="s">
        <v>44</v>
      </c>
      <c r="D128" s="54" t="s">
        <v>27</v>
      </c>
      <c r="E128" s="54" t="s">
        <v>18</v>
      </c>
      <c r="F128" s="60"/>
      <c r="G128" s="60"/>
      <c r="H128" s="54"/>
      <c r="I128" s="54"/>
      <c r="J128" s="78">
        <v>0.970873786407767</v>
      </c>
    </row>
    <row r="129" s="39" customFormat="1" ht="17.1" customHeight="1" spans="1:10">
      <c r="A129" s="46">
        <v>15</v>
      </c>
      <c r="B129" s="46"/>
      <c r="C129" s="46" t="s">
        <v>45</v>
      </c>
      <c r="D129" s="54" t="s">
        <v>27</v>
      </c>
      <c r="E129" s="54" t="s">
        <v>18</v>
      </c>
      <c r="F129" s="60"/>
      <c r="G129" s="60"/>
      <c r="H129" s="54"/>
      <c r="I129" s="54"/>
      <c r="J129" s="78">
        <v>0.970873786407767</v>
      </c>
    </row>
    <row r="130" s="39" customFormat="1" ht="17.1" customHeight="1" spans="1:10">
      <c r="A130" s="46">
        <v>16</v>
      </c>
      <c r="B130" s="46"/>
      <c r="C130" s="46" t="s">
        <v>46</v>
      </c>
      <c r="D130" s="54" t="s">
        <v>27</v>
      </c>
      <c r="E130" s="54" t="s">
        <v>18</v>
      </c>
      <c r="F130" s="60"/>
      <c r="G130" s="60"/>
      <c r="H130" s="54"/>
      <c r="I130" s="54"/>
      <c r="J130" s="78">
        <v>0.970873786407767</v>
      </c>
    </row>
    <row r="131" s="39" customFormat="1" ht="17.1" customHeight="1" spans="1:10">
      <c r="A131" s="46">
        <v>17</v>
      </c>
      <c r="B131" s="46"/>
      <c r="C131" s="46" t="s">
        <v>47</v>
      </c>
      <c r="D131" s="54" t="s">
        <v>27</v>
      </c>
      <c r="E131" s="54" t="s">
        <v>18</v>
      </c>
      <c r="F131" s="60"/>
      <c r="G131" s="60"/>
      <c r="H131" s="54"/>
      <c r="I131" s="54"/>
      <c r="J131" s="78">
        <v>0.970873786407767</v>
      </c>
    </row>
    <row r="132" s="39" customFormat="1" ht="17.1" customHeight="1" spans="1:10">
      <c r="A132" s="46">
        <v>1</v>
      </c>
      <c r="B132" s="70" t="s">
        <v>67</v>
      </c>
      <c r="C132" s="52" t="s">
        <v>16</v>
      </c>
      <c r="D132" s="53" t="s">
        <v>17</v>
      </c>
      <c r="E132" s="53" t="s">
        <v>18</v>
      </c>
      <c r="F132" s="56">
        <f>G132*1.03</f>
        <v>156.0038</v>
      </c>
      <c r="G132" s="56">
        <v>151.46</v>
      </c>
      <c r="H132" s="87" t="s">
        <v>68</v>
      </c>
      <c r="I132" s="70" t="s">
        <v>20</v>
      </c>
      <c r="J132" s="78">
        <v>0.970873786407767</v>
      </c>
    </row>
    <row r="133" s="39" customFormat="1" ht="17.1" customHeight="1" spans="1:10">
      <c r="A133" s="46"/>
      <c r="B133" s="70"/>
      <c r="C133" s="58"/>
      <c r="D133" s="59"/>
      <c r="E133" s="59"/>
      <c r="F133" s="56">
        <f t="shared" ref="F133:F145" si="1">G133*1.03</f>
        <v>103</v>
      </c>
      <c r="G133" s="56">
        <v>100</v>
      </c>
      <c r="H133" s="87" t="s">
        <v>68</v>
      </c>
      <c r="I133" s="70" t="s">
        <v>21</v>
      </c>
      <c r="J133" s="78"/>
    </row>
    <row r="134" s="39" customFormat="1" ht="17.1" customHeight="1" spans="1:10">
      <c r="A134" s="46">
        <v>2</v>
      </c>
      <c r="B134" s="70"/>
      <c r="C134" s="46" t="s">
        <v>22</v>
      </c>
      <c r="D134" s="54" t="s">
        <v>23</v>
      </c>
      <c r="E134" s="54" t="s">
        <v>18</v>
      </c>
      <c r="F134" s="56">
        <f t="shared" si="1"/>
        <v>0</v>
      </c>
      <c r="G134" s="56"/>
      <c r="H134" s="87"/>
      <c r="I134" s="70"/>
      <c r="J134" s="78">
        <v>0.970873786407767</v>
      </c>
    </row>
    <row r="135" s="39" customFormat="1" ht="17.1" customHeight="1" spans="1:10">
      <c r="A135" s="46">
        <v>3</v>
      </c>
      <c r="B135" s="70"/>
      <c r="C135" s="46" t="s">
        <v>24</v>
      </c>
      <c r="D135" s="54" t="s">
        <v>25</v>
      </c>
      <c r="E135" s="54" t="s">
        <v>18</v>
      </c>
      <c r="F135" s="56">
        <f t="shared" si="1"/>
        <v>87.55</v>
      </c>
      <c r="G135" s="56">
        <v>85</v>
      </c>
      <c r="H135" s="87" t="s">
        <v>68</v>
      </c>
      <c r="I135" s="70"/>
      <c r="J135" s="78">
        <v>0.970873786407767</v>
      </c>
    </row>
    <row r="136" s="39" customFormat="1" ht="17.1" customHeight="1" spans="1:10">
      <c r="A136" s="46">
        <v>4</v>
      </c>
      <c r="B136" s="70"/>
      <c r="C136" s="46" t="s">
        <v>26</v>
      </c>
      <c r="D136" s="54" t="s">
        <v>27</v>
      </c>
      <c r="E136" s="54" t="s">
        <v>18</v>
      </c>
      <c r="F136" s="56">
        <f t="shared" si="1"/>
        <v>0</v>
      </c>
      <c r="G136" s="56"/>
      <c r="H136" s="87"/>
      <c r="I136" s="70"/>
      <c r="J136" s="78">
        <v>0.970873786407767</v>
      </c>
    </row>
    <row r="137" s="39" customFormat="1" ht="17.1" customHeight="1" spans="1:10">
      <c r="A137" s="46">
        <v>5</v>
      </c>
      <c r="B137" s="70"/>
      <c r="C137" s="46" t="s">
        <v>28</v>
      </c>
      <c r="D137" s="54" t="s">
        <v>27</v>
      </c>
      <c r="E137" s="54" t="s">
        <v>18</v>
      </c>
      <c r="F137" s="56">
        <f t="shared" si="1"/>
        <v>0</v>
      </c>
      <c r="G137" s="56"/>
      <c r="H137" s="87"/>
      <c r="I137" s="70"/>
      <c r="J137" s="78">
        <v>0.970873786407767</v>
      </c>
    </row>
    <row r="138" s="39" customFormat="1" ht="17.1" customHeight="1" spans="1:10">
      <c r="A138" s="46">
        <v>6</v>
      </c>
      <c r="B138" s="70"/>
      <c r="C138" s="46" t="s">
        <v>29</v>
      </c>
      <c r="D138" s="54" t="s">
        <v>30</v>
      </c>
      <c r="E138" s="54" t="s">
        <v>18</v>
      </c>
      <c r="F138" s="56">
        <f t="shared" si="1"/>
        <v>103</v>
      </c>
      <c r="G138" s="56">
        <v>100</v>
      </c>
      <c r="H138" s="87" t="s">
        <v>68</v>
      </c>
      <c r="I138" s="70" t="s">
        <v>51</v>
      </c>
      <c r="J138" s="78">
        <v>0.970873786407767</v>
      </c>
    </row>
    <row r="139" s="39" customFormat="1" ht="17.1" customHeight="1" spans="1:10">
      <c r="A139" s="46">
        <v>7</v>
      </c>
      <c r="B139" s="70"/>
      <c r="C139" s="46" t="s">
        <v>32</v>
      </c>
      <c r="D139" s="54" t="s">
        <v>33</v>
      </c>
      <c r="E139" s="54" t="s">
        <v>18</v>
      </c>
      <c r="F139" s="56">
        <f t="shared" si="1"/>
        <v>103</v>
      </c>
      <c r="G139" s="56">
        <v>100</v>
      </c>
      <c r="H139" s="87" t="s">
        <v>68</v>
      </c>
      <c r="I139" s="70" t="s">
        <v>51</v>
      </c>
      <c r="J139" s="78">
        <v>0.970873786407767</v>
      </c>
    </row>
    <row r="140" s="39" customFormat="1" ht="17.1" customHeight="1" spans="1:10">
      <c r="A140" s="46">
        <v>8</v>
      </c>
      <c r="B140" s="70"/>
      <c r="C140" s="46" t="s">
        <v>34</v>
      </c>
      <c r="D140" s="54" t="s">
        <v>25</v>
      </c>
      <c r="E140" s="54" t="s">
        <v>18</v>
      </c>
      <c r="F140" s="56">
        <f t="shared" si="1"/>
        <v>92.7</v>
      </c>
      <c r="G140" s="56">
        <v>90</v>
      </c>
      <c r="H140" s="87" t="s">
        <v>68</v>
      </c>
      <c r="I140" s="70" t="s">
        <v>51</v>
      </c>
      <c r="J140" s="78">
        <v>0.970873786407767</v>
      </c>
    </row>
    <row r="141" s="39" customFormat="1" ht="17.1" customHeight="1" spans="1:10">
      <c r="A141" s="46">
        <v>9</v>
      </c>
      <c r="B141" s="70"/>
      <c r="C141" s="46" t="s">
        <v>35</v>
      </c>
      <c r="D141" s="54" t="s">
        <v>36</v>
      </c>
      <c r="E141" s="54" t="s">
        <v>18</v>
      </c>
      <c r="F141" s="56">
        <f t="shared" si="1"/>
        <v>0</v>
      </c>
      <c r="G141" s="56"/>
      <c r="H141" s="87"/>
      <c r="I141" s="70"/>
      <c r="J141" s="78">
        <v>0.970873786407767</v>
      </c>
    </row>
    <row r="142" s="39" customFormat="1" ht="17.1" customHeight="1" spans="1:10">
      <c r="A142" s="46">
        <v>10</v>
      </c>
      <c r="B142" s="70"/>
      <c r="C142" s="46" t="s">
        <v>38</v>
      </c>
      <c r="D142" s="54" t="s">
        <v>30</v>
      </c>
      <c r="E142" s="54" t="s">
        <v>18</v>
      </c>
      <c r="F142" s="56">
        <f t="shared" si="1"/>
        <v>113.3</v>
      </c>
      <c r="G142" s="56">
        <v>110</v>
      </c>
      <c r="H142" s="87" t="s">
        <v>68</v>
      </c>
      <c r="I142" s="70"/>
      <c r="J142" s="78">
        <v>0.970873786407767</v>
      </c>
    </row>
    <row r="143" s="39" customFormat="1" ht="17.1" customHeight="1" spans="1:10">
      <c r="A143" s="46">
        <v>11</v>
      </c>
      <c r="B143" s="70"/>
      <c r="C143" s="46" t="s">
        <v>39</v>
      </c>
      <c r="D143" s="54" t="s">
        <v>33</v>
      </c>
      <c r="E143" s="54" t="s">
        <v>18</v>
      </c>
      <c r="F143" s="56">
        <f t="shared" si="1"/>
        <v>113.3</v>
      </c>
      <c r="G143" s="56">
        <v>110</v>
      </c>
      <c r="H143" s="87" t="s">
        <v>68</v>
      </c>
      <c r="I143" s="70"/>
      <c r="J143" s="78">
        <v>0.970873786407767</v>
      </c>
    </row>
    <row r="144" s="39" customFormat="1" ht="17.1" customHeight="1" spans="1:10">
      <c r="A144" s="46">
        <v>12</v>
      </c>
      <c r="B144" s="70"/>
      <c r="C144" s="46" t="s">
        <v>40</v>
      </c>
      <c r="D144" s="54" t="s">
        <v>41</v>
      </c>
      <c r="E144" s="54" t="s">
        <v>18</v>
      </c>
      <c r="F144" s="56">
        <f t="shared" si="1"/>
        <v>97.85</v>
      </c>
      <c r="G144" s="56">
        <v>95</v>
      </c>
      <c r="H144" s="87" t="s">
        <v>68</v>
      </c>
      <c r="I144" s="70" t="s">
        <v>51</v>
      </c>
      <c r="J144" s="78">
        <v>0.970873786407767</v>
      </c>
    </row>
    <row r="145" s="39" customFormat="1" ht="17.1" customHeight="1" spans="1:10">
      <c r="A145" s="46">
        <v>13</v>
      </c>
      <c r="B145" s="70"/>
      <c r="C145" s="46" t="s">
        <v>42</v>
      </c>
      <c r="D145" s="54" t="s">
        <v>43</v>
      </c>
      <c r="E145" s="54" t="s">
        <v>18</v>
      </c>
      <c r="F145" s="56">
        <f t="shared" si="1"/>
        <v>103</v>
      </c>
      <c r="G145" s="56">
        <v>100</v>
      </c>
      <c r="H145" s="87" t="s">
        <v>68</v>
      </c>
      <c r="I145" s="70" t="s">
        <v>51</v>
      </c>
      <c r="J145" s="78">
        <v>0.970873786407767</v>
      </c>
    </row>
    <row r="146" s="39" customFormat="1" ht="17.1" customHeight="1" spans="1:10">
      <c r="A146" s="46">
        <v>14</v>
      </c>
      <c r="B146" s="70"/>
      <c r="C146" s="46" t="s">
        <v>44</v>
      </c>
      <c r="D146" s="54" t="s">
        <v>27</v>
      </c>
      <c r="E146" s="54" t="s">
        <v>18</v>
      </c>
      <c r="F146" s="49"/>
      <c r="G146" s="88"/>
      <c r="H146" s="87"/>
      <c r="I146" s="76"/>
      <c r="J146" s="78">
        <v>0.970873786407767</v>
      </c>
    </row>
    <row r="147" s="39" customFormat="1" ht="17.1" customHeight="1" spans="1:10">
      <c r="A147" s="46">
        <v>15</v>
      </c>
      <c r="B147" s="70"/>
      <c r="C147" s="46" t="s">
        <v>45</v>
      </c>
      <c r="D147" s="54" t="s">
        <v>27</v>
      </c>
      <c r="E147" s="54" t="s">
        <v>18</v>
      </c>
      <c r="F147" s="49"/>
      <c r="G147" s="89"/>
      <c r="H147" s="87"/>
      <c r="I147" s="76"/>
      <c r="J147" s="78">
        <v>0.970873786407767</v>
      </c>
    </row>
    <row r="148" s="39" customFormat="1" ht="17.1" customHeight="1" spans="1:10">
      <c r="A148" s="46">
        <v>16</v>
      </c>
      <c r="B148" s="70"/>
      <c r="C148" s="46" t="s">
        <v>46</v>
      </c>
      <c r="D148" s="54" t="s">
        <v>27</v>
      </c>
      <c r="E148" s="54" t="s">
        <v>18</v>
      </c>
      <c r="F148" s="49"/>
      <c r="G148" s="89"/>
      <c r="H148" s="87"/>
      <c r="I148" s="76"/>
      <c r="J148" s="78">
        <v>0.970873786407767</v>
      </c>
    </row>
    <row r="149" s="39" customFormat="1" ht="17.1" customHeight="1" spans="1:10">
      <c r="A149" s="46">
        <v>17</v>
      </c>
      <c r="B149" s="70"/>
      <c r="C149" s="46" t="s">
        <v>47</v>
      </c>
      <c r="D149" s="54" t="s">
        <v>27</v>
      </c>
      <c r="E149" s="54" t="s">
        <v>18</v>
      </c>
      <c r="F149" s="49"/>
      <c r="G149" s="89"/>
      <c r="H149" s="87"/>
      <c r="I149" s="76"/>
      <c r="J149" s="78">
        <v>0.970873786407767</v>
      </c>
    </row>
    <row r="150" s="39" customFormat="1" ht="17.1" customHeight="1" spans="1:10">
      <c r="A150" s="52">
        <v>1</v>
      </c>
      <c r="B150" s="70" t="s">
        <v>69</v>
      </c>
      <c r="C150" s="52" t="s">
        <v>16</v>
      </c>
      <c r="D150" s="53" t="s">
        <v>17</v>
      </c>
      <c r="E150" s="54" t="s">
        <v>18</v>
      </c>
      <c r="F150" s="56">
        <v>131</v>
      </c>
      <c r="G150" s="90">
        <f>F150*0.917</f>
        <v>120.127</v>
      </c>
      <c r="H150" s="91" t="s">
        <v>70</v>
      </c>
      <c r="I150" s="92" t="s">
        <v>20</v>
      </c>
      <c r="J150" s="78">
        <v>0.970873786407767</v>
      </c>
    </row>
    <row r="151" s="39" customFormat="1" ht="17.1" customHeight="1" spans="1:10">
      <c r="A151" s="58"/>
      <c r="B151" s="70"/>
      <c r="C151" s="58"/>
      <c r="D151" s="59"/>
      <c r="E151" s="54" t="s">
        <v>18</v>
      </c>
      <c r="F151" s="56">
        <v>82</v>
      </c>
      <c r="G151" s="90">
        <v>75.91</v>
      </c>
      <c r="H151" s="92" t="s">
        <v>71</v>
      </c>
      <c r="I151" s="92" t="s">
        <v>21</v>
      </c>
      <c r="J151" s="78"/>
    </row>
    <row r="152" s="39" customFormat="1" ht="17.1" customHeight="1" spans="1:10">
      <c r="A152" s="46">
        <v>2</v>
      </c>
      <c r="B152" s="70"/>
      <c r="C152" s="46" t="s">
        <v>24</v>
      </c>
      <c r="D152" s="54" t="s">
        <v>25</v>
      </c>
      <c r="E152" s="54" t="s">
        <v>18</v>
      </c>
      <c r="F152" s="56">
        <v>56</v>
      </c>
      <c r="G152" s="90">
        <f>F152*0.917</f>
        <v>51.352</v>
      </c>
      <c r="H152" s="91" t="s">
        <v>70</v>
      </c>
      <c r="I152" s="92"/>
      <c r="J152" s="78">
        <v>0.970873786407767</v>
      </c>
    </row>
    <row r="153" s="39" customFormat="1" ht="17.1" customHeight="1" spans="1:10">
      <c r="A153" s="46">
        <v>3</v>
      </c>
      <c r="B153" s="70"/>
      <c r="C153" s="46" t="s">
        <v>26</v>
      </c>
      <c r="D153" s="54" t="s">
        <v>27</v>
      </c>
      <c r="E153" s="54" t="s">
        <v>18</v>
      </c>
      <c r="F153" s="56">
        <v>71.61</v>
      </c>
      <c r="G153" s="90">
        <f>F153*0.917</f>
        <v>65.66637</v>
      </c>
      <c r="H153" s="92" t="s">
        <v>72</v>
      </c>
      <c r="I153" s="92"/>
      <c r="J153" s="78">
        <v>0.970873786407767</v>
      </c>
    </row>
    <row r="154" s="39" customFormat="1" ht="17.1" customHeight="1" spans="1:10">
      <c r="A154" s="46">
        <v>4</v>
      </c>
      <c r="B154" s="70"/>
      <c r="C154" s="46" t="s">
        <v>28</v>
      </c>
      <c r="D154" s="54" t="s">
        <v>27</v>
      </c>
      <c r="E154" s="54" t="s">
        <v>18</v>
      </c>
      <c r="F154" s="56"/>
      <c r="G154" s="90"/>
      <c r="H154" s="92"/>
      <c r="I154" s="92"/>
      <c r="J154" s="78">
        <v>0.970873786407767</v>
      </c>
    </row>
    <row r="155" s="39" customFormat="1" ht="17.1" customHeight="1" spans="1:10">
      <c r="A155" s="46">
        <v>5</v>
      </c>
      <c r="B155" s="70"/>
      <c r="C155" s="46" t="s">
        <v>29</v>
      </c>
      <c r="D155" s="54" t="s">
        <v>30</v>
      </c>
      <c r="E155" s="54" t="s">
        <v>18</v>
      </c>
      <c r="F155" s="56">
        <v>89</v>
      </c>
      <c r="G155" s="90">
        <f t="shared" ref="G155:G157" si="2">F155*0.917</f>
        <v>81.613</v>
      </c>
      <c r="H155" s="91" t="s">
        <v>72</v>
      </c>
      <c r="I155" s="92"/>
      <c r="J155" s="78">
        <v>0.970873786407767</v>
      </c>
    </row>
    <row r="156" s="39" customFormat="1" ht="17.1" customHeight="1" spans="1:10">
      <c r="A156" s="46">
        <v>6</v>
      </c>
      <c r="B156" s="70"/>
      <c r="C156" s="46" t="s">
        <v>32</v>
      </c>
      <c r="D156" s="54" t="s">
        <v>33</v>
      </c>
      <c r="E156" s="54" t="s">
        <v>18</v>
      </c>
      <c r="F156" s="56">
        <v>89</v>
      </c>
      <c r="G156" s="90">
        <f t="shared" si="2"/>
        <v>81.613</v>
      </c>
      <c r="H156" s="91" t="s">
        <v>72</v>
      </c>
      <c r="I156" s="92"/>
      <c r="J156" s="78">
        <v>0.970873786407767</v>
      </c>
    </row>
    <row r="157" s="39" customFormat="1" ht="17.1" customHeight="1" spans="1:10">
      <c r="A157" s="46">
        <v>7</v>
      </c>
      <c r="B157" s="70"/>
      <c r="C157" s="46" t="s">
        <v>34</v>
      </c>
      <c r="D157" s="54" t="s">
        <v>25</v>
      </c>
      <c r="E157" s="54" t="s">
        <v>18</v>
      </c>
      <c r="F157" s="56">
        <v>88</v>
      </c>
      <c r="G157" s="90">
        <f t="shared" si="2"/>
        <v>80.696</v>
      </c>
      <c r="H157" s="92" t="s">
        <v>72</v>
      </c>
      <c r="I157" s="92"/>
      <c r="J157" s="78">
        <v>0.970873786407767</v>
      </c>
    </row>
    <row r="158" s="39" customFormat="1" ht="17.1" customHeight="1" spans="1:10">
      <c r="A158" s="46">
        <v>8</v>
      </c>
      <c r="B158" s="70"/>
      <c r="C158" s="46" t="s">
        <v>35</v>
      </c>
      <c r="D158" s="54" t="s">
        <v>36</v>
      </c>
      <c r="E158" s="54" t="s">
        <v>18</v>
      </c>
      <c r="F158" s="56"/>
      <c r="G158" s="90"/>
      <c r="H158" s="92"/>
      <c r="I158" s="92"/>
      <c r="J158" s="78">
        <v>0.970873786407767</v>
      </c>
    </row>
    <row r="159" s="39" customFormat="1" ht="17.1" customHeight="1" spans="1:10">
      <c r="A159" s="46">
        <v>9</v>
      </c>
      <c r="B159" s="70"/>
      <c r="C159" s="46" t="s">
        <v>38</v>
      </c>
      <c r="D159" s="54" t="s">
        <v>30</v>
      </c>
      <c r="E159" s="54" t="s">
        <v>18</v>
      </c>
      <c r="F159" s="56">
        <v>90</v>
      </c>
      <c r="G159" s="90">
        <f t="shared" ref="G159:G162" si="3">F159*0.917</f>
        <v>82.53</v>
      </c>
      <c r="H159" s="91" t="s">
        <v>72</v>
      </c>
      <c r="I159" s="92" t="s">
        <v>31</v>
      </c>
      <c r="J159" s="78">
        <v>0.970873786407767</v>
      </c>
    </row>
    <row r="160" s="39" customFormat="1" ht="17.1" customHeight="1" spans="1:10">
      <c r="A160" s="46">
        <v>10</v>
      </c>
      <c r="B160" s="70"/>
      <c r="C160" s="46" t="s">
        <v>39</v>
      </c>
      <c r="D160" s="54" t="s">
        <v>33</v>
      </c>
      <c r="E160" s="54" t="s">
        <v>18</v>
      </c>
      <c r="F160" s="56">
        <v>90</v>
      </c>
      <c r="G160" s="90">
        <f t="shared" si="3"/>
        <v>82.53</v>
      </c>
      <c r="H160" s="91" t="s">
        <v>72</v>
      </c>
      <c r="I160" s="92" t="s">
        <v>31</v>
      </c>
      <c r="J160" s="78">
        <v>0.970873786407767</v>
      </c>
    </row>
    <row r="161" s="39" customFormat="1" ht="17.1" customHeight="1" spans="1:10">
      <c r="A161" s="46">
        <v>11</v>
      </c>
      <c r="B161" s="70"/>
      <c r="C161" s="46" t="s">
        <v>40</v>
      </c>
      <c r="D161" s="54" t="s">
        <v>41</v>
      </c>
      <c r="E161" s="54" t="s">
        <v>18</v>
      </c>
      <c r="F161" s="56">
        <v>91</v>
      </c>
      <c r="G161" s="90">
        <f t="shared" si="3"/>
        <v>83.447</v>
      </c>
      <c r="H161" s="91" t="s">
        <v>72</v>
      </c>
      <c r="I161" s="92" t="s">
        <v>31</v>
      </c>
      <c r="J161" s="78">
        <v>0.970873786407767</v>
      </c>
    </row>
    <row r="162" s="39" customFormat="1" ht="17.1" customHeight="1" spans="1:10">
      <c r="A162" s="46">
        <v>12</v>
      </c>
      <c r="B162" s="70"/>
      <c r="C162" s="46" t="s">
        <v>42</v>
      </c>
      <c r="D162" s="54" t="s">
        <v>43</v>
      </c>
      <c r="E162" s="54" t="s">
        <v>18</v>
      </c>
      <c r="F162" s="56">
        <v>91</v>
      </c>
      <c r="G162" s="90">
        <f t="shared" si="3"/>
        <v>83.447</v>
      </c>
      <c r="H162" s="91" t="s">
        <v>72</v>
      </c>
      <c r="I162" s="92" t="s">
        <v>31</v>
      </c>
      <c r="J162" s="78">
        <v>0.970873786407767</v>
      </c>
    </row>
    <row r="163" s="39" customFormat="1" ht="17.1" customHeight="1" spans="1:10">
      <c r="A163" s="46">
        <v>13</v>
      </c>
      <c r="B163" s="70"/>
      <c r="C163" s="46" t="s">
        <v>22</v>
      </c>
      <c r="D163" s="54" t="s">
        <v>23</v>
      </c>
      <c r="E163" s="54" t="s">
        <v>18</v>
      </c>
      <c r="F163" s="93"/>
      <c r="G163" s="93"/>
      <c r="H163" s="94"/>
      <c r="I163" s="94"/>
      <c r="J163" s="78">
        <v>0.970873786407767</v>
      </c>
    </row>
    <row r="164" s="39" customFormat="1" ht="17.1" customHeight="1" spans="1:10">
      <c r="A164" s="46">
        <v>14</v>
      </c>
      <c r="B164" s="70"/>
      <c r="C164" s="46" t="s">
        <v>44</v>
      </c>
      <c r="D164" s="54" t="s">
        <v>27</v>
      </c>
      <c r="E164" s="54" t="s">
        <v>18</v>
      </c>
      <c r="F164" s="95"/>
      <c r="G164" s="95"/>
      <c r="H164" s="94"/>
      <c r="I164" s="94"/>
      <c r="J164" s="78"/>
    </row>
    <row r="165" s="39" customFormat="1" ht="17.1" customHeight="1" spans="1:10">
      <c r="A165" s="46">
        <v>15</v>
      </c>
      <c r="B165" s="70"/>
      <c r="C165" s="46" t="s">
        <v>45</v>
      </c>
      <c r="D165" s="54" t="s">
        <v>27</v>
      </c>
      <c r="E165" s="54" t="s">
        <v>18</v>
      </c>
      <c r="F165" s="95"/>
      <c r="G165" s="95"/>
      <c r="H165" s="94"/>
      <c r="I165" s="94"/>
      <c r="J165" s="78">
        <v>0.970873786407767</v>
      </c>
    </row>
    <row r="166" s="39" customFormat="1" ht="17.1" customHeight="1" spans="1:10">
      <c r="A166" s="46">
        <v>16</v>
      </c>
      <c r="B166" s="70"/>
      <c r="C166" s="46" t="s">
        <v>46</v>
      </c>
      <c r="D166" s="54" t="s">
        <v>27</v>
      </c>
      <c r="E166" s="54" t="s">
        <v>18</v>
      </c>
      <c r="F166" s="95"/>
      <c r="G166" s="95"/>
      <c r="H166" s="94"/>
      <c r="I166" s="94"/>
      <c r="J166" s="78">
        <v>0.970873786407767</v>
      </c>
    </row>
    <row r="167" s="39" customFormat="1" ht="17.1" customHeight="1" spans="1:10">
      <c r="A167" s="46">
        <v>17</v>
      </c>
      <c r="B167" s="70"/>
      <c r="C167" s="46" t="s">
        <v>47</v>
      </c>
      <c r="D167" s="54" t="s">
        <v>27</v>
      </c>
      <c r="E167" s="54" t="s">
        <v>18</v>
      </c>
      <c r="F167" s="95"/>
      <c r="G167" s="95"/>
      <c r="H167" s="95"/>
      <c r="I167" s="95"/>
      <c r="J167" s="78">
        <v>0.970873786407767</v>
      </c>
    </row>
    <row r="168" s="39" customFormat="1" ht="23" customHeight="1" spans="1:10">
      <c r="A168" s="52">
        <v>1</v>
      </c>
      <c r="B168" s="46" t="s">
        <v>73</v>
      </c>
      <c r="C168" s="52" t="s">
        <v>16</v>
      </c>
      <c r="D168" s="53" t="s">
        <v>17</v>
      </c>
      <c r="E168" s="54" t="s">
        <v>18</v>
      </c>
      <c r="F168" s="56">
        <v>110</v>
      </c>
      <c r="G168" s="80">
        <v>106.796116504854</v>
      </c>
      <c r="H168" s="96" t="s">
        <v>74</v>
      </c>
      <c r="I168" s="54" t="s">
        <v>20</v>
      </c>
      <c r="J168" s="78">
        <v>0.970873786407767</v>
      </c>
    </row>
    <row r="169" s="39" customFormat="1" ht="23" customHeight="1" spans="1:10">
      <c r="A169" s="58"/>
      <c r="B169" s="46"/>
      <c r="C169" s="58"/>
      <c r="D169" s="59"/>
      <c r="E169" s="54" t="s">
        <v>18</v>
      </c>
      <c r="F169" s="56">
        <v>77.25</v>
      </c>
      <c r="G169" s="80">
        <v>75</v>
      </c>
      <c r="H169" s="96" t="s">
        <v>74</v>
      </c>
      <c r="I169" s="54" t="s">
        <v>21</v>
      </c>
      <c r="J169" s="78"/>
    </row>
    <row r="170" s="39" customFormat="1" ht="23" customHeight="1" spans="1:10">
      <c r="A170" s="46">
        <v>2</v>
      </c>
      <c r="B170" s="46"/>
      <c r="C170" s="46" t="s">
        <v>22</v>
      </c>
      <c r="D170" s="54" t="s">
        <v>23</v>
      </c>
      <c r="E170" s="54" t="s">
        <v>18</v>
      </c>
      <c r="F170" s="56"/>
      <c r="G170" s="80"/>
      <c r="H170" s="97"/>
      <c r="I170" s="54"/>
      <c r="J170" s="78">
        <v>0.970873786407767</v>
      </c>
    </row>
    <row r="171" s="39" customFormat="1" ht="23" customHeight="1" spans="1:10">
      <c r="A171" s="46">
        <v>3</v>
      </c>
      <c r="B171" s="46"/>
      <c r="C171" s="46" t="s">
        <v>24</v>
      </c>
      <c r="D171" s="54" t="s">
        <v>25</v>
      </c>
      <c r="E171" s="54" t="s">
        <v>18</v>
      </c>
      <c r="F171" s="56"/>
      <c r="G171" s="80"/>
      <c r="H171" s="97"/>
      <c r="I171" s="54"/>
      <c r="J171" s="78">
        <v>0.970873786407767</v>
      </c>
    </row>
    <row r="172" s="39" customFormat="1" ht="23" customHeight="1" spans="1:10">
      <c r="A172" s="46">
        <v>4</v>
      </c>
      <c r="B172" s="46"/>
      <c r="C172" s="46" t="s">
        <v>26</v>
      </c>
      <c r="D172" s="54" t="s">
        <v>27</v>
      </c>
      <c r="E172" s="54" t="s">
        <v>18</v>
      </c>
      <c r="F172" s="56">
        <v>55.5</v>
      </c>
      <c r="G172" s="80">
        <v>53.8834951456311</v>
      </c>
      <c r="H172" s="98" t="s">
        <v>74</v>
      </c>
      <c r="I172" s="54" t="s">
        <v>75</v>
      </c>
      <c r="J172" s="78">
        <v>0.970873786407767</v>
      </c>
    </row>
    <row r="173" s="39" customFormat="1" ht="23" customHeight="1" spans="1:10">
      <c r="A173" s="46">
        <v>5</v>
      </c>
      <c r="B173" s="46"/>
      <c r="C173" s="46" t="s">
        <v>28</v>
      </c>
      <c r="D173" s="54" t="s">
        <v>27</v>
      </c>
      <c r="E173" s="54" t="s">
        <v>18</v>
      </c>
      <c r="F173" s="56">
        <v>51.5</v>
      </c>
      <c r="G173" s="80">
        <v>50</v>
      </c>
      <c r="H173" s="98" t="s">
        <v>74</v>
      </c>
      <c r="I173" s="54" t="s">
        <v>75</v>
      </c>
      <c r="J173" s="78">
        <v>0.970873786407767</v>
      </c>
    </row>
    <row r="174" s="39" customFormat="1" ht="23" customHeight="1" spans="1:10">
      <c r="A174" s="46">
        <v>6</v>
      </c>
      <c r="B174" s="46"/>
      <c r="C174" s="46" t="s">
        <v>29</v>
      </c>
      <c r="D174" s="54" t="s">
        <v>30</v>
      </c>
      <c r="E174" s="54" t="s">
        <v>18</v>
      </c>
      <c r="F174" s="56">
        <v>64.89</v>
      </c>
      <c r="G174" s="80">
        <v>63</v>
      </c>
      <c r="H174" s="98" t="s">
        <v>74</v>
      </c>
      <c r="I174" s="54" t="s">
        <v>75</v>
      </c>
      <c r="J174" s="78">
        <v>0.970873786407767</v>
      </c>
    </row>
    <row r="175" s="39" customFormat="1" ht="23" customHeight="1" spans="1:10">
      <c r="A175" s="46">
        <v>7</v>
      </c>
      <c r="B175" s="46"/>
      <c r="C175" s="46" t="s">
        <v>32</v>
      </c>
      <c r="D175" s="54" t="s">
        <v>33</v>
      </c>
      <c r="E175" s="54" t="s">
        <v>18</v>
      </c>
      <c r="F175" s="56">
        <v>64.89</v>
      </c>
      <c r="G175" s="80">
        <v>63</v>
      </c>
      <c r="H175" s="98" t="s">
        <v>74</v>
      </c>
      <c r="I175" s="54" t="s">
        <v>75</v>
      </c>
      <c r="J175" s="78">
        <v>0.970873786407767</v>
      </c>
    </row>
    <row r="176" s="39" customFormat="1" ht="23" customHeight="1" spans="1:10">
      <c r="A176" s="46">
        <v>8</v>
      </c>
      <c r="B176" s="46"/>
      <c r="C176" s="46" t="s">
        <v>34</v>
      </c>
      <c r="D176" s="54" t="s">
        <v>25</v>
      </c>
      <c r="E176" s="54" t="s">
        <v>18</v>
      </c>
      <c r="F176" s="56"/>
      <c r="G176" s="80"/>
      <c r="H176" s="99"/>
      <c r="I176" s="54"/>
      <c r="J176" s="78">
        <v>0.970873786407767</v>
      </c>
    </row>
    <row r="177" s="39" customFormat="1" ht="23" customHeight="1" spans="1:10">
      <c r="A177" s="46">
        <v>9</v>
      </c>
      <c r="B177" s="46"/>
      <c r="C177" s="46" t="s">
        <v>35</v>
      </c>
      <c r="D177" s="54" t="s">
        <v>36</v>
      </c>
      <c r="E177" s="54" t="s">
        <v>18</v>
      </c>
      <c r="F177" s="56"/>
      <c r="G177" s="80"/>
      <c r="H177" s="99"/>
      <c r="I177" s="54"/>
      <c r="J177" s="78">
        <v>0.970873786407767</v>
      </c>
    </row>
    <row r="178" s="39" customFormat="1" ht="23" customHeight="1" spans="1:10">
      <c r="A178" s="46">
        <v>10</v>
      </c>
      <c r="B178" s="46"/>
      <c r="C178" s="46" t="s">
        <v>38</v>
      </c>
      <c r="D178" s="54" t="s">
        <v>30</v>
      </c>
      <c r="E178" s="54" t="s">
        <v>18</v>
      </c>
      <c r="F178" s="56">
        <v>64.89</v>
      </c>
      <c r="G178" s="80">
        <v>63</v>
      </c>
      <c r="H178" s="98" t="s">
        <v>74</v>
      </c>
      <c r="I178" s="54" t="s">
        <v>75</v>
      </c>
      <c r="J178" s="78">
        <v>0.970873786407767</v>
      </c>
    </row>
    <row r="179" s="39" customFormat="1" ht="23" customHeight="1" spans="1:10">
      <c r="A179" s="46">
        <v>11</v>
      </c>
      <c r="B179" s="46"/>
      <c r="C179" s="46" t="s">
        <v>39</v>
      </c>
      <c r="D179" s="54" t="s">
        <v>33</v>
      </c>
      <c r="E179" s="54" t="s">
        <v>18</v>
      </c>
      <c r="F179" s="56">
        <v>64.89</v>
      </c>
      <c r="G179" s="80">
        <v>63</v>
      </c>
      <c r="H179" s="98" t="s">
        <v>74</v>
      </c>
      <c r="I179" s="54" t="s">
        <v>75</v>
      </c>
      <c r="J179" s="78">
        <v>0.970873786407767</v>
      </c>
    </row>
    <row r="180" s="39" customFormat="1" ht="16.5" customHeight="1" spans="1:10">
      <c r="A180" s="46">
        <v>12</v>
      </c>
      <c r="B180" s="46"/>
      <c r="C180" s="46" t="s">
        <v>40</v>
      </c>
      <c r="D180" s="54" t="s">
        <v>41</v>
      </c>
      <c r="E180" s="54" t="s">
        <v>18</v>
      </c>
      <c r="F180" s="95"/>
      <c r="G180" s="95"/>
      <c r="H180" s="66"/>
      <c r="I180" s="94"/>
      <c r="J180" s="78">
        <v>0.970873786407767</v>
      </c>
    </row>
    <row r="181" s="39" customFormat="1" ht="15.75" customHeight="1" spans="1:10">
      <c r="A181" s="46">
        <v>13</v>
      </c>
      <c r="B181" s="46"/>
      <c r="C181" s="46" t="s">
        <v>42</v>
      </c>
      <c r="D181" s="54" t="s">
        <v>43</v>
      </c>
      <c r="E181" s="54" t="s">
        <v>18</v>
      </c>
      <c r="F181" s="95"/>
      <c r="G181" s="95"/>
      <c r="H181" s="94"/>
      <c r="I181" s="94"/>
      <c r="J181" s="78">
        <v>0.970873786407767</v>
      </c>
    </row>
    <row r="182" s="39" customFormat="1" ht="17.1" customHeight="1" spans="1:10">
      <c r="A182" s="46">
        <v>14</v>
      </c>
      <c r="B182" s="46"/>
      <c r="C182" s="46" t="s">
        <v>44</v>
      </c>
      <c r="D182" s="54" t="s">
        <v>27</v>
      </c>
      <c r="E182" s="54" t="s">
        <v>18</v>
      </c>
      <c r="F182" s="95"/>
      <c r="G182" s="95"/>
      <c r="H182" s="94"/>
      <c r="I182" s="94"/>
      <c r="J182" s="78">
        <v>0.970873786407767</v>
      </c>
    </row>
    <row r="183" s="39" customFormat="1" ht="17.1" customHeight="1" spans="1:10">
      <c r="A183" s="46">
        <v>15</v>
      </c>
      <c r="B183" s="46"/>
      <c r="C183" s="46" t="s">
        <v>45</v>
      </c>
      <c r="D183" s="54" t="s">
        <v>27</v>
      </c>
      <c r="E183" s="54" t="s">
        <v>18</v>
      </c>
      <c r="F183" s="95"/>
      <c r="G183" s="95"/>
      <c r="H183" s="94"/>
      <c r="I183" s="94"/>
      <c r="J183" s="78">
        <v>0.970873786407767</v>
      </c>
    </row>
    <row r="184" s="39" customFormat="1" ht="17.1" customHeight="1" spans="1:10">
      <c r="A184" s="46">
        <v>16</v>
      </c>
      <c r="B184" s="46"/>
      <c r="C184" s="46" t="s">
        <v>46</v>
      </c>
      <c r="D184" s="54" t="s">
        <v>27</v>
      </c>
      <c r="E184" s="54" t="s">
        <v>18</v>
      </c>
      <c r="F184" s="95"/>
      <c r="G184" s="95"/>
      <c r="H184" s="94"/>
      <c r="I184" s="94"/>
      <c r="J184" s="78">
        <v>0.970873786407767</v>
      </c>
    </row>
    <row r="185" s="39" customFormat="1" ht="17.1" customHeight="1" spans="1:10">
      <c r="A185" s="46">
        <v>17</v>
      </c>
      <c r="B185" s="46"/>
      <c r="C185" s="46" t="s">
        <v>47</v>
      </c>
      <c r="D185" s="54" t="s">
        <v>27</v>
      </c>
      <c r="E185" s="54" t="s">
        <v>18</v>
      </c>
      <c r="F185" s="95"/>
      <c r="G185" s="95"/>
      <c r="H185" s="94"/>
      <c r="I185" s="94"/>
      <c r="J185" s="78">
        <v>0.970873786407767</v>
      </c>
    </row>
    <row r="186" ht="32" customHeight="1" spans="3:10">
      <c r="C186" s="100"/>
      <c r="D186" s="101"/>
      <c r="E186" s="101"/>
      <c r="F186" s="101"/>
      <c r="G186" s="101"/>
      <c r="H186" s="101"/>
      <c r="I186" s="101"/>
      <c r="J186" s="101"/>
    </row>
  </sheetData>
  <mergeCells count="42">
    <mergeCell ref="A2:I2"/>
    <mergeCell ref="F3:G3"/>
    <mergeCell ref="F4:J4"/>
    <mergeCell ref="C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workbookViewId="0">
      <selection activeCell="H53" sqref="H53"/>
    </sheetView>
  </sheetViews>
  <sheetFormatPr defaultColWidth="9" defaultRowHeight="14.25"/>
  <cols>
    <col min="1" max="1" width="4.625" style="2" customWidth="1"/>
    <col min="2" max="2" width="6.75" style="3" customWidth="1"/>
    <col min="3" max="3" width="14.5" style="2" customWidth="1"/>
    <col min="4" max="4" width="8.75" style="2" customWidth="1"/>
    <col min="5" max="5" width="11.625" style="2" customWidth="1"/>
    <col min="6" max="6" width="9.375" style="2" customWidth="1"/>
    <col min="7" max="7" width="9.125" style="2" customWidth="1"/>
    <col min="8" max="8" width="9.125" style="4" customWidth="1"/>
    <col min="9" max="9" width="6.625" style="2" customWidth="1"/>
  </cols>
  <sheetData>
    <row r="1" spans="1:9">
      <c r="A1" s="5" t="s">
        <v>76</v>
      </c>
      <c r="B1" s="5"/>
      <c r="C1" s="6"/>
      <c r="D1" s="6"/>
      <c r="E1" s="6"/>
      <c r="F1" s="6"/>
      <c r="G1" s="6"/>
      <c r="H1" s="7"/>
      <c r="I1" s="6"/>
    </row>
    <row r="2" ht="33" customHeight="1" spans="1:9">
      <c r="A2" s="8" t="s">
        <v>77</v>
      </c>
      <c r="B2" s="9"/>
      <c r="C2" s="8"/>
      <c r="D2" s="8"/>
      <c r="E2" s="8"/>
      <c r="F2" s="8"/>
      <c r="G2" s="8"/>
      <c r="H2" s="10"/>
      <c r="I2" s="8"/>
    </row>
    <row r="3" ht="26" customHeight="1" spans="1:9">
      <c r="A3" s="5" t="s">
        <v>2</v>
      </c>
      <c r="B3" s="11"/>
      <c r="C3" s="5"/>
      <c r="D3" s="12"/>
      <c r="E3" s="12"/>
      <c r="F3" s="13" t="s">
        <v>3</v>
      </c>
      <c r="G3" s="6"/>
      <c r="H3" s="7"/>
      <c r="I3" s="6"/>
    </row>
    <row r="4" ht="18" customHeight="1" spans="1:9">
      <c r="A4" s="14" t="s">
        <v>4</v>
      </c>
      <c r="B4" s="15" t="s">
        <v>5</v>
      </c>
      <c r="C4" s="33" t="s">
        <v>78</v>
      </c>
      <c r="D4" s="15" t="s">
        <v>79</v>
      </c>
      <c r="E4" s="15" t="s">
        <v>80</v>
      </c>
      <c r="F4" s="15" t="s">
        <v>81</v>
      </c>
      <c r="G4" s="14" t="s">
        <v>9</v>
      </c>
      <c r="H4" s="19"/>
      <c r="I4" s="33"/>
    </row>
    <row r="5" ht="18" customHeight="1" spans="1:9">
      <c r="A5" s="14"/>
      <c r="B5" s="15"/>
      <c r="C5" s="33"/>
      <c r="D5" s="15"/>
      <c r="E5" s="15"/>
      <c r="F5" s="15"/>
      <c r="G5" s="15" t="s">
        <v>82</v>
      </c>
      <c r="H5" s="23" t="s">
        <v>83</v>
      </c>
      <c r="I5" s="15" t="s">
        <v>13</v>
      </c>
    </row>
    <row r="6" ht="24" customHeight="1" spans="1:9">
      <c r="A6" s="14">
        <v>1</v>
      </c>
      <c r="B6" s="15" t="s">
        <v>84</v>
      </c>
      <c r="C6" s="33" t="s">
        <v>85</v>
      </c>
      <c r="D6" s="15" t="s">
        <v>86</v>
      </c>
      <c r="E6" s="15" t="s">
        <v>87</v>
      </c>
      <c r="F6" s="15" t="s">
        <v>88</v>
      </c>
      <c r="G6" s="34">
        <v>368.25</v>
      </c>
      <c r="H6" s="34">
        <f>G6*1.03</f>
        <v>379.2975</v>
      </c>
      <c r="I6" s="15"/>
    </row>
    <row r="7" ht="24" customHeight="1" spans="1:9">
      <c r="A7" s="14">
        <v>2</v>
      </c>
      <c r="B7" s="15"/>
      <c r="C7" s="33" t="s">
        <v>85</v>
      </c>
      <c r="D7" s="15" t="s">
        <v>89</v>
      </c>
      <c r="E7" s="15" t="s">
        <v>87</v>
      </c>
      <c r="F7" s="15" t="s">
        <v>88</v>
      </c>
      <c r="G7" s="34">
        <v>391.09</v>
      </c>
      <c r="H7" s="34">
        <f t="shared" ref="H7:H17" si="0">G7*1.03</f>
        <v>402.8227</v>
      </c>
      <c r="I7" s="15"/>
    </row>
    <row r="8" ht="24" customHeight="1" spans="1:9">
      <c r="A8" s="14">
        <v>3</v>
      </c>
      <c r="B8" s="15"/>
      <c r="C8" s="33" t="s">
        <v>85</v>
      </c>
      <c r="D8" s="15" t="s">
        <v>90</v>
      </c>
      <c r="E8" s="15" t="s">
        <v>87</v>
      </c>
      <c r="F8" s="15" t="s">
        <v>88</v>
      </c>
      <c r="G8" s="34">
        <v>413.14</v>
      </c>
      <c r="H8" s="34">
        <f t="shared" si="0"/>
        <v>425.5342</v>
      </c>
      <c r="I8" s="15"/>
    </row>
    <row r="9" ht="24" customHeight="1" spans="1:9">
      <c r="A9" s="14">
        <v>4</v>
      </c>
      <c r="B9" s="15"/>
      <c r="C9" s="33" t="s">
        <v>85</v>
      </c>
      <c r="D9" s="15" t="s">
        <v>91</v>
      </c>
      <c r="E9" s="15" t="s">
        <v>87</v>
      </c>
      <c r="F9" s="15" t="s">
        <v>88</v>
      </c>
      <c r="G9" s="34">
        <v>431.43</v>
      </c>
      <c r="H9" s="34">
        <f t="shared" si="0"/>
        <v>444.3729</v>
      </c>
      <c r="I9" s="15"/>
    </row>
    <row r="10" ht="24" customHeight="1" spans="1:9">
      <c r="A10" s="14">
        <v>5</v>
      </c>
      <c r="B10" s="15"/>
      <c r="C10" s="33" t="s">
        <v>85</v>
      </c>
      <c r="D10" s="15" t="s">
        <v>92</v>
      </c>
      <c r="E10" s="15" t="s">
        <v>87</v>
      </c>
      <c r="F10" s="15" t="s">
        <v>88</v>
      </c>
      <c r="G10" s="34">
        <v>450.66</v>
      </c>
      <c r="H10" s="34">
        <f t="shared" si="0"/>
        <v>464.1798</v>
      </c>
      <c r="I10" s="15"/>
    </row>
    <row r="11" ht="24" customHeight="1" spans="1:9">
      <c r="A11" s="14">
        <v>6</v>
      </c>
      <c r="B11" s="15"/>
      <c r="C11" s="33" t="s">
        <v>85</v>
      </c>
      <c r="D11" s="15" t="s">
        <v>93</v>
      </c>
      <c r="E11" s="15" t="s">
        <v>87</v>
      </c>
      <c r="F11" s="15" t="s">
        <v>88</v>
      </c>
      <c r="G11" s="34">
        <v>468.82</v>
      </c>
      <c r="H11" s="34">
        <f t="shared" si="0"/>
        <v>482.8846</v>
      </c>
      <c r="I11" s="15"/>
    </row>
    <row r="12" ht="24" customHeight="1" spans="1:9">
      <c r="A12" s="14">
        <v>7</v>
      </c>
      <c r="B12" s="15"/>
      <c r="C12" s="33" t="s">
        <v>94</v>
      </c>
      <c r="D12" s="15" t="s">
        <v>86</v>
      </c>
      <c r="E12" s="15" t="s">
        <v>95</v>
      </c>
      <c r="F12" s="15" t="s">
        <v>88</v>
      </c>
      <c r="G12" s="34">
        <v>371.5</v>
      </c>
      <c r="H12" s="34">
        <f t="shared" si="0"/>
        <v>382.645</v>
      </c>
      <c r="I12" s="15"/>
    </row>
    <row r="13" ht="24" customHeight="1" spans="1:9">
      <c r="A13" s="14">
        <v>8</v>
      </c>
      <c r="B13" s="15"/>
      <c r="C13" s="33" t="s">
        <v>94</v>
      </c>
      <c r="D13" s="15" t="s">
        <v>89</v>
      </c>
      <c r="E13" s="15" t="s">
        <v>95</v>
      </c>
      <c r="F13" s="15" t="s">
        <v>88</v>
      </c>
      <c r="G13" s="34">
        <v>393.72</v>
      </c>
      <c r="H13" s="34">
        <f t="shared" si="0"/>
        <v>405.5316</v>
      </c>
      <c r="I13" s="15"/>
    </row>
    <row r="14" ht="24" customHeight="1" spans="1:9">
      <c r="A14" s="14">
        <v>9</v>
      </c>
      <c r="B14" s="15"/>
      <c r="C14" s="33" t="s">
        <v>94</v>
      </c>
      <c r="D14" s="15" t="s">
        <v>90</v>
      </c>
      <c r="E14" s="15" t="s">
        <v>95</v>
      </c>
      <c r="F14" s="15" t="s">
        <v>88</v>
      </c>
      <c r="G14" s="34">
        <v>415.64</v>
      </c>
      <c r="H14" s="34">
        <f t="shared" si="0"/>
        <v>428.1092</v>
      </c>
      <c r="I14" s="15"/>
    </row>
    <row r="15" ht="24" customHeight="1" spans="1:9">
      <c r="A15" s="14">
        <v>10</v>
      </c>
      <c r="B15" s="15"/>
      <c r="C15" s="33" t="s">
        <v>94</v>
      </c>
      <c r="D15" s="15" t="s">
        <v>91</v>
      </c>
      <c r="E15" s="15" t="s">
        <v>95</v>
      </c>
      <c r="F15" s="15" t="s">
        <v>88</v>
      </c>
      <c r="G15" s="34">
        <v>434.53</v>
      </c>
      <c r="H15" s="34">
        <f t="shared" si="0"/>
        <v>447.5659</v>
      </c>
      <c r="I15" s="15"/>
    </row>
    <row r="16" ht="24" customHeight="1" spans="1:9">
      <c r="A16" s="14">
        <v>11</v>
      </c>
      <c r="B16" s="15"/>
      <c r="C16" s="33" t="s">
        <v>94</v>
      </c>
      <c r="D16" s="15" t="s">
        <v>92</v>
      </c>
      <c r="E16" s="15" t="s">
        <v>95</v>
      </c>
      <c r="F16" s="15" t="s">
        <v>88</v>
      </c>
      <c r="G16" s="34">
        <v>453.12</v>
      </c>
      <c r="H16" s="34">
        <f t="shared" si="0"/>
        <v>466.7136</v>
      </c>
      <c r="I16" s="15"/>
    </row>
    <row r="17" ht="24" customHeight="1" spans="1:9">
      <c r="A17" s="14">
        <v>12</v>
      </c>
      <c r="B17" s="15"/>
      <c r="C17" s="33" t="s">
        <v>94</v>
      </c>
      <c r="D17" s="15" t="s">
        <v>93</v>
      </c>
      <c r="E17" s="15" t="s">
        <v>95</v>
      </c>
      <c r="F17" s="15" t="s">
        <v>88</v>
      </c>
      <c r="G17" s="34">
        <v>473.2</v>
      </c>
      <c r="H17" s="34">
        <f t="shared" si="0"/>
        <v>487.396</v>
      </c>
      <c r="I17" s="15"/>
    </row>
    <row r="18" ht="24" customHeight="1" spans="1:9">
      <c r="A18" s="14">
        <v>1</v>
      </c>
      <c r="B18" s="15" t="s">
        <v>96</v>
      </c>
      <c r="C18" s="33" t="s">
        <v>85</v>
      </c>
      <c r="D18" s="15" t="s">
        <v>86</v>
      </c>
      <c r="E18" s="15" t="s">
        <v>87</v>
      </c>
      <c r="F18" s="15" t="s">
        <v>88</v>
      </c>
      <c r="G18" s="34">
        <f t="shared" ref="G18:G29" si="1">H18/1.03</f>
        <v>358.572815533981</v>
      </c>
      <c r="H18" s="34">
        <v>369.33</v>
      </c>
      <c r="I18" s="15"/>
    </row>
    <row r="19" ht="24" customHeight="1" spans="1:9">
      <c r="A19" s="14">
        <v>2</v>
      </c>
      <c r="B19" s="15"/>
      <c r="C19" s="33" t="s">
        <v>85</v>
      </c>
      <c r="D19" s="15" t="s">
        <v>89</v>
      </c>
      <c r="E19" s="15" t="s">
        <v>87</v>
      </c>
      <c r="F19" s="15" t="s">
        <v>88</v>
      </c>
      <c r="G19" s="34">
        <f t="shared" si="1"/>
        <v>381.300970873786</v>
      </c>
      <c r="H19" s="34">
        <v>392.74</v>
      </c>
      <c r="I19" s="15"/>
    </row>
    <row r="20" ht="24" customHeight="1" spans="1:9">
      <c r="A20" s="14">
        <v>3</v>
      </c>
      <c r="B20" s="15"/>
      <c r="C20" s="33" t="s">
        <v>85</v>
      </c>
      <c r="D20" s="15" t="s">
        <v>90</v>
      </c>
      <c r="E20" s="15" t="s">
        <v>87</v>
      </c>
      <c r="F20" s="15" t="s">
        <v>88</v>
      </c>
      <c r="G20" s="34">
        <f t="shared" si="1"/>
        <v>403.26213592233</v>
      </c>
      <c r="H20" s="34">
        <v>415.36</v>
      </c>
      <c r="I20" s="15"/>
    </row>
    <row r="21" ht="24" customHeight="1" spans="1:9">
      <c r="A21" s="14">
        <v>4</v>
      </c>
      <c r="B21" s="15"/>
      <c r="C21" s="33" t="s">
        <v>85</v>
      </c>
      <c r="D21" s="15" t="s">
        <v>91</v>
      </c>
      <c r="E21" s="15" t="s">
        <v>87</v>
      </c>
      <c r="F21" s="15" t="s">
        <v>88</v>
      </c>
      <c r="G21" s="34">
        <f t="shared" si="1"/>
        <v>421.291262135922</v>
      </c>
      <c r="H21" s="34">
        <v>433.93</v>
      </c>
      <c r="I21" s="15"/>
    </row>
    <row r="22" ht="24" customHeight="1" spans="1:9">
      <c r="A22" s="14">
        <v>5</v>
      </c>
      <c r="B22" s="15"/>
      <c r="C22" s="33" t="s">
        <v>85</v>
      </c>
      <c r="D22" s="15" t="s">
        <v>92</v>
      </c>
      <c r="E22" s="15" t="s">
        <v>87</v>
      </c>
      <c r="F22" s="15" t="s">
        <v>88</v>
      </c>
      <c r="G22" s="34">
        <f t="shared" si="1"/>
        <v>440.223300970874</v>
      </c>
      <c r="H22" s="34">
        <v>453.43</v>
      </c>
      <c r="I22" s="15"/>
    </row>
    <row r="23" ht="24" customHeight="1" spans="1:9">
      <c r="A23" s="14">
        <v>6</v>
      </c>
      <c r="B23" s="15"/>
      <c r="C23" s="33" t="s">
        <v>85</v>
      </c>
      <c r="D23" s="15" t="s">
        <v>93</v>
      </c>
      <c r="E23" s="15" t="s">
        <v>87</v>
      </c>
      <c r="F23" s="15" t="s">
        <v>88</v>
      </c>
      <c r="G23" s="34">
        <f t="shared" si="1"/>
        <v>457.805825242718</v>
      </c>
      <c r="H23" s="34">
        <v>471.54</v>
      </c>
      <c r="I23" s="15"/>
    </row>
    <row r="24" ht="24" customHeight="1" spans="1:9">
      <c r="A24" s="14">
        <v>7</v>
      </c>
      <c r="B24" s="15"/>
      <c r="C24" s="33" t="s">
        <v>94</v>
      </c>
      <c r="D24" s="15" t="s">
        <v>86</v>
      </c>
      <c r="E24" s="15" t="s">
        <v>95</v>
      </c>
      <c r="F24" s="15" t="s">
        <v>88</v>
      </c>
      <c r="G24" s="34">
        <f t="shared" si="1"/>
        <v>362.029126213592</v>
      </c>
      <c r="H24" s="34">
        <v>372.89</v>
      </c>
      <c r="I24" s="15"/>
    </row>
    <row r="25" ht="24" customHeight="1" spans="1:9">
      <c r="A25" s="14">
        <v>8</v>
      </c>
      <c r="B25" s="15"/>
      <c r="C25" s="33" t="s">
        <v>94</v>
      </c>
      <c r="D25" s="15" t="s">
        <v>89</v>
      </c>
      <c r="E25" s="15" t="s">
        <v>95</v>
      </c>
      <c r="F25" s="15" t="s">
        <v>88</v>
      </c>
      <c r="G25" s="34">
        <f t="shared" si="1"/>
        <v>383.854368932039</v>
      </c>
      <c r="H25" s="34">
        <v>395.37</v>
      </c>
      <c r="I25" s="15"/>
    </row>
    <row r="26" ht="24" customHeight="1" spans="1:9">
      <c r="A26" s="14">
        <v>9</v>
      </c>
      <c r="B26" s="15"/>
      <c r="C26" s="33" t="s">
        <v>94</v>
      </c>
      <c r="D26" s="15" t="s">
        <v>90</v>
      </c>
      <c r="E26" s="15" t="s">
        <v>95</v>
      </c>
      <c r="F26" s="15" t="s">
        <v>88</v>
      </c>
      <c r="G26" s="34">
        <f t="shared" si="1"/>
        <v>405.699029126214</v>
      </c>
      <c r="H26" s="34">
        <v>417.87</v>
      </c>
      <c r="I26" s="15"/>
    </row>
    <row r="27" ht="24" customHeight="1" spans="1:9">
      <c r="A27" s="14">
        <v>10</v>
      </c>
      <c r="B27" s="15"/>
      <c r="C27" s="33" t="s">
        <v>94</v>
      </c>
      <c r="D27" s="15" t="s">
        <v>91</v>
      </c>
      <c r="E27" s="15" t="s">
        <v>95</v>
      </c>
      <c r="F27" s="15" t="s">
        <v>88</v>
      </c>
      <c r="G27" s="34">
        <f t="shared" si="1"/>
        <v>424.611650485437</v>
      </c>
      <c r="H27" s="34">
        <v>437.35</v>
      </c>
      <c r="I27" s="15"/>
    </row>
    <row r="28" ht="24" customHeight="1" spans="1:9">
      <c r="A28" s="14">
        <v>11</v>
      </c>
      <c r="B28" s="15"/>
      <c r="C28" s="33" t="s">
        <v>94</v>
      </c>
      <c r="D28" s="15" t="s">
        <v>92</v>
      </c>
      <c r="E28" s="15" t="s">
        <v>95</v>
      </c>
      <c r="F28" s="15" t="s">
        <v>88</v>
      </c>
      <c r="G28" s="34">
        <f t="shared" si="1"/>
        <v>442.932038834951</v>
      </c>
      <c r="H28" s="34">
        <v>456.22</v>
      </c>
      <c r="I28" s="15"/>
    </row>
    <row r="29" ht="24" customHeight="1" spans="1:9">
      <c r="A29" s="14">
        <v>12</v>
      </c>
      <c r="B29" s="15"/>
      <c r="C29" s="33" t="s">
        <v>94</v>
      </c>
      <c r="D29" s="15" t="s">
        <v>93</v>
      </c>
      <c r="E29" s="15" t="s">
        <v>95</v>
      </c>
      <c r="F29" s="15" t="s">
        <v>88</v>
      </c>
      <c r="G29" s="34">
        <f t="shared" si="1"/>
        <v>462.058252427184</v>
      </c>
      <c r="H29" s="34">
        <v>475.92</v>
      </c>
      <c r="I29" s="15"/>
    </row>
    <row r="30" ht="24" customHeight="1" spans="1:9">
      <c r="A30" s="14">
        <v>1</v>
      </c>
      <c r="B30" s="15" t="s">
        <v>97</v>
      </c>
      <c r="C30" s="33" t="s">
        <v>85</v>
      </c>
      <c r="D30" s="15" t="s">
        <v>86</v>
      </c>
      <c r="E30" s="15" t="s">
        <v>87</v>
      </c>
      <c r="F30" s="15" t="s">
        <v>88</v>
      </c>
      <c r="G30" s="27">
        <f t="shared" ref="G30:G41" si="2">H30/(1+3%)</f>
        <v>348.368932038835</v>
      </c>
      <c r="H30" s="24">
        <v>358.82</v>
      </c>
      <c r="I30" s="15"/>
    </row>
    <row r="31" ht="24" customHeight="1" spans="1:9">
      <c r="A31" s="14">
        <v>2</v>
      </c>
      <c r="B31" s="15"/>
      <c r="C31" s="33" t="s">
        <v>85</v>
      </c>
      <c r="D31" s="15" t="s">
        <v>89</v>
      </c>
      <c r="E31" s="15" t="s">
        <v>87</v>
      </c>
      <c r="F31" s="15" t="s">
        <v>88</v>
      </c>
      <c r="G31" s="27">
        <f t="shared" si="2"/>
        <v>371.533980582524</v>
      </c>
      <c r="H31" s="24">
        <v>382.68</v>
      </c>
      <c r="I31" s="15"/>
    </row>
    <row r="32" ht="24" customHeight="1" spans="1:9">
      <c r="A32" s="14">
        <v>3</v>
      </c>
      <c r="B32" s="15"/>
      <c r="C32" s="33" t="s">
        <v>85</v>
      </c>
      <c r="D32" s="15" t="s">
        <v>90</v>
      </c>
      <c r="E32" s="15" t="s">
        <v>87</v>
      </c>
      <c r="F32" s="15" t="s">
        <v>88</v>
      </c>
      <c r="G32" s="27">
        <f t="shared" si="2"/>
        <v>394.029126213592</v>
      </c>
      <c r="H32" s="24">
        <v>405.85</v>
      </c>
      <c r="I32" s="15"/>
    </row>
    <row r="33" ht="24" customHeight="1" spans="1:9">
      <c r="A33" s="14">
        <v>4</v>
      </c>
      <c r="B33" s="15"/>
      <c r="C33" s="33" t="s">
        <v>85</v>
      </c>
      <c r="D33" s="15" t="s">
        <v>91</v>
      </c>
      <c r="E33" s="15" t="s">
        <v>87</v>
      </c>
      <c r="F33" s="15" t="s">
        <v>88</v>
      </c>
      <c r="G33" s="27">
        <f t="shared" si="2"/>
        <v>412.572815533981</v>
      </c>
      <c r="H33" s="24">
        <v>424.95</v>
      </c>
      <c r="I33" s="15"/>
    </row>
    <row r="34" ht="24" customHeight="1" spans="1:9">
      <c r="A34" s="14">
        <v>5</v>
      </c>
      <c r="B34" s="15"/>
      <c r="C34" s="33" t="s">
        <v>85</v>
      </c>
      <c r="D34" s="15" t="s">
        <v>92</v>
      </c>
      <c r="E34" s="15" t="s">
        <v>87</v>
      </c>
      <c r="F34" s="15" t="s">
        <v>88</v>
      </c>
      <c r="G34" s="27">
        <f t="shared" si="2"/>
        <v>431.922330097087</v>
      </c>
      <c r="H34" s="24">
        <v>444.88</v>
      </c>
      <c r="I34" s="15"/>
    </row>
    <row r="35" ht="24" customHeight="1" spans="1:9">
      <c r="A35" s="14">
        <v>6</v>
      </c>
      <c r="B35" s="15"/>
      <c r="C35" s="33" t="s">
        <v>85</v>
      </c>
      <c r="D35" s="15" t="s">
        <v>93</v>
      </c>
      <c r="E35" s="15" t="s">
        <v>87</v>
      </c>
      <c r="F35" s="15" t="s">
        <v>88</v>
      </c>
      <c r="G35" s="27">
        <f t="shared" si="2"/>
        <v>450.04854368932</v>
      </c>
      <c r="H35" s="24">
        <v>463.55</v>
      </c>
      <c r="I35" s="15"/>
    </row>
    <row r="36" ht="24" customHeight="1" spans="1:9">
      <c r="A36" s="14">
        <v>7</v>
      </c>
      <c r="B36" s="15"/>
      <c r="C36" s="33" t="s">
        <v>94</v>
      </c>
      <c r="D36" s="15" t="s">
        <v>86</v>
      </c>
      <c r="E36" s="15" t="s">
        <v>95</v>
      </c>
      <c r="F36" s="15" t="s">
        <v>88</v>
      </c>
      <c r="G36" s="27">
        <f t="shared" si="2"/>
        <v>351.844660194175</v>
      </c>
      <c r="H36" s="24">
        <v>362.4</v>
      </c>
      <c r="I36" s="15"/>
    </row>
    <row r="37" ht="24" customHeight="1" spans="1:9">
      <c r="A37" s="14">
        <v>8</v>
      </c>
      <c r="B37" s="15"/>
      <c r="C37" s="33" t="s">
        <v>94</v>
      </c>
      <c r="D37" s="15" t="s">
        <v>89</v>
      </c>
      <c r="E37" s="15" t="s">
        <v>95</v>
      </c>
      <c r="F37" s="15" t="s">
        <v>88</v>
      </c>
      <c r="G37" s="27">
        <f t="shared" si="2"/>
        <v>374.174757281553</v>
      </c>
      <c r="H37" s="24">
        <v>385.4</v>
      </c>
      <c r="I37" s="15"/>
    </row>
    <row r="38" ht="24" customHeight="1" spans="1:9">
      <c r="A38" s="14">
        <v>9</v>
      </c>
      <c r="B38" s="15"/>
      <c r="C38" s="33" t="s">
        <v>94</v>
      </c>
      <c r="D38" s="15" t="s">
        <v>90</v>
      </c>
      <c r="E38" s="15" t="s">
        <v>95</v>
      </c>
      <c r="F38" s="15" t="s">
        <v>88</v>
      </c>
      <c r="G38" s="27">
        <f t="shared" si="2"/>
        <v>396.543689320388</v>
      </c>
      <c r="H38" s="24">
        <v>408.44</v>
      </c>
      <c r="I38" s="15"/>
    </row>
    <row r="39" ht="24" customHeight="1" spans="1:9">
      <c r="A39" s="14">
        <v>10</v>
      </c>
      <c r="B39" s="15"/>
      <c r="C39" s="33" t="s">
        <v>94</v>
      </c>
      <c r="D39" s="15" t="s">
        <v>91</v>
      </c>
      <c r="E39" s="15" t="s">
        <v>95</v>
      </c>
      <c r="F39" s="15" t="s">
        <v>88</v>
      </c>
      <c r="G39" s="27">
        <f t="shared" si="2"/>
        <v>415.912621359223</v>
      </c>
      <c r="H39" s="24">
        <v>428.39</v>
      </c>
      <c r="I39" s="15"/>
    </row>
    <row r="40" ht="24" customHeight="1" spans="1:9">
      <c r="A40" s="14">
        <v>11</v>
      </c>
      <c r="B40" s="15"/>
      <c r="C40" s="33" t="s">
        <v>94</v>
      </c>
      <c r="D40" s="15" t="s">
        <v>92</v>
      </c>
      <c r="E40" s="15" t="s">
        <v>95</v>
      </c>
      <c r="F40" s="15" t="s">
        <v>88</v>
      </c>
      <c r="G40" s="27">
        <f t="shared" si="2"/>
        <v>434.68932038835</v>
      </c>
      <c r="H40" s="24">
        <v>447.73</v>
      </c>
      <c r="I40" s="15"/>
    </row>
    <row r="41" ht="24" customHeight="1" spans="1:9">
      <c r="A41" s="14">
        <v>12</v>
      </c>
      <c r="B41" s="15"/>
      <c r="C41" s="33" t="s">
        <v>94</v>
      </c>
      <c r="D41" s="15" t="s">
        <v>93</v>
      </c>
      <c r="E41" s="15" t="s">
        <v>95</v>
      </c>
      <c r="F41" s="15" t="s">
        <v>88</v>
      </c>
      <c r="G41" s="27">
        <f t="shared" si="2"/>
        <v>454.553398058252</v>
      </c>
      <c r="H41" s="24">
        <v>468.19</v>
      </c>
      <c r="I41" s="15"/>
    </row>
    <row r="42" ht="24" customHeight="1" spans="1:9">
      <c r="A42" s="14">
        <v>1</v>
      </c>
      <c r="B42" s="15" t="s">
        <v>98</v>
      </c>
      <c r="C42" s="33" t="s">
        <v>85</v>
      </c>
      <c r="D42" s="15" t="s">
        <v>86</v>
      </c>
      <c r="E42" s="15" t="s">
        <v>87</v>
      </c>
      <c r="F42" s="15" t="s">
        <v>88</v>
      </c>
      <c r="G42" s="27">
        <f t="shared" ref="G42:G53" si="3">H42/1.03</f>
        <v>368.252427184466</v>
      </c>
      <c r="H42" s="27">
        <v>379.3</v>
      </c>
      <c r="I42" s="15"/>
    </row>
    <row r="43" ht="24" customHeight="1" spans="1:9">
      <c r="A43" s="14">
        <v>2</v>
      </c>
      <c r="B43" s="15"/>
      <c r="C43" s="33" t="s">
        <v>85</v>
      </c>
      <c r="D43" s="15" t="s">
        <v>89</v>
      </c>
      <c r="E43" s="15" t="s">
        <v>87</v>
      </c>
      <c r="F43" s="15" t="s">
        <v>88</v>
      </c>
      <c r="G43" s="27">
        <f t="shared" si="3"/>
        <v>393.271844660194</v>
      </c>
      <c r="H43" s="24">
        <v>405.07</v>
      </c>
      <c r="I43" s="15"/>
    </row>
    <row r="44" ht="24" customHeight="1" spans="1:9">
      <c r="A44" s="14">
        <v>3</v>
      </c>
      <c r="B44" s="15"/>
      <c r="C44" s="33" t="s">
        <v>85</v>
      </c>
      <c r="D44" s="15" t="s">
        <v>90</v>
      </c>
      <c r="E44" s="15" t="s">
        <v>87</v>
      </c>
      <c r="F44" s="15" t="s">
        <v>88</v>
      </c>
      <c r="G44" s="27">
        <f t="shared" si="3"/>
        <v>417.368932038835</v>
      </c>
      <c r="H44" s="24">
        <v>429.89</v>
      </c>
      <c r="I44" s="15"/>
    </row>
    <row r="45" ht="24" customHeight="1" spans="1:9">
      <c r="A45" s="14">
        <v>4</v>
      </c>
      <c r="B45" s="15"/>
      <c r="C45" s="33" t="s">
        <v>85</v>
      </c>
      <c r="D45" s="15" t="s">
        <v>91</v>
      </c>
      <c r="E45" s="15" t="s">
        <v>87</v>
      </c>
      <c r="F45" s="15" t="s">
        <v>88</v>
      </c>
      <c r="G45" s="27">
        <f t="shared" si="3"/>
        <v>437.233009708738</v>
      </c>
      <c r="H45" s="24">
        <v>450.35</v>
      </c>
      <c r="I45" s="15"/>
    </row>
    <row r="46" ht="24" customHeight="1" spans="1:9">
      <c r="A46" s="14">
        <v>5</v>
      </c>
      <c r="B46" s="15"/>
      <c r="C46" s="33" t="s">
        <v>85</v>
      </c>
      <c r="D46" s="15" t="s">
        <v>92</v>
      </c>
      <c r="E46" s="15" t="s">
        <v>87</v>
      </c>
      <c r="F46" s="15" t="s">
        <v>88</v>
      </c>
      <c r="G46" s="27">
        <f t="shared" si="3"/>
        <v>458.135922330097</v>
      </c>
      <c r="H46" s="24">
        <v>471.88</v>
      </c>
      <c r="I46" s="15"/>
    </row>
    <row r="47" ht="24" customHeight="1" spans="1:9">
      <c r="A47" s="14">
        <v>6</v>
      </c>
      <c r="B47" s="15"/>
      <c r="C47" s="33" t="s">
        <v>85</v>
      </c>
      <c r="D47" s="15" t="s">
        <v>93</v>
      </c>
      <c r="E47" s="15" t="s">
        <v>87</v>
      </c>
      <c r="F47" s="15" t="s">
        <v>88</v>
      </c>
      <c r="G47" s="27">
        <f t="shared" si="3"/>
        <v>477.572815533981</v>
      </c>
      <c r="H47" s="27">
        <v>491.9</v>
      </c>
      <c r="I47" s="15"/>
    </row>
    <row r="48" ht="24" customHeight="1" spans="1:9">
      <c r="A48" s="14">
        <v>7</v>
      </c>
      <c r="B48" s="15"/>
      <c r="C48" s="33" t="s">
        <v>94</v>
      </c>
      <c r="D48" s="15" t="s">
        <v>86</v>
      </c>
      <c r="E48" s="15" t="s">
        <v>95</v>
      </c>
      <c r="F48" s="15" t="s">
        <v>88</v>
      </c>
      <c r="G48" s="27">
        <f t="shared" si="3"/>
        <v>372.116504854369</v>
      </c>
      <c r="H48" s="24">
        <v>383.28</v>
      </c>
      <c r="I48" s="15"/>
    </row>
    <row r="49" ht="24" customHeight="1" spans="1:9">
      <c r="A49" s="14">
        <v>8</v>
      </c>
      <c r="B49" s="15"/>
      <c r="C49" s="33" t="s">
        <v>94</v>
      </c>
      <c r="D49" s="15" t="s">
        <v>89</v>
      </c>
      <c r="E49" s="15" t="s">
        <v>95</v>
      </c>
      <c r="F49" s="15" t="s">
        <v>88</v>
      </c>
      <c r="G49" s="27">
        <f t="shared" si="3"/>
        <v>396.242718446602</v>
      </c>
      <c r="H49" s="24">
        <v>408.13</v>
      </c>
      <c r="I49" s="15"/>
    </row>
    <row r="50" ht="24" customHeight="1" spans="1:9">
      <c r="A50" s="14">
        <v>9</v>
      </c>
      <c r="B50" s="15"/>
      <c r="C50" s="33" t="s">
        <v>94</v>
      </c>
      <c r="D50" s="15" t="s">
        <v>90</v>
      </c>
      <c r="E50" s="15" t="s">
        <v>95</v>
      </c>
      <c r="F50" s="15" t="s">
        <v>88</v>
      </c>
      <c r="G50" s="27">
        <f t="shared" si="3"/>
        <v>420.233009708738</v>
      </c>
      <c r="H50" s="24">
        <v>432.84</v>
      </c>
      <c r="I50" s="15"/>
    </row>
    <row r="51" ht="24" customHeight="1" spans="1:9">
      <c r="A51" s="14">
        <v>10</v>
      </c>
      <c r="B51" s="15"/>
      <c r="C51" s="33" t="s">
        <v>94</v>
      </c>
      <c r="D51" s="15" t="s">
        <v>91</v>
      </c>
      <c r="E51" s="15" t="s">
        <v>95</v>
      </c>
      <c r="F51" s="15" t="s">
        <v>88</v>
      </c>
      <c r="G51" s="27">
        <f t="shared" si="3"/>
        <v>440.941747572816</v>
      </c>
      <c r="H51" s="24">
        <v>454.17</v>
      </c>
      <c r="I51" s="15"/>
    </row>
    <row r="52" ht="24" customHeight="1" spans="1:9">
      <c r="A52" s="14">
        <v>11</v>
      </c>
      <c r="B52" s="15"/>
      <c r="C52" s="33" t="s">
        <v>94</v>
      </c>
      <c r="D52" s="15" t="s">
        <v>92</v>
      </c>
      <c r="E52" s="15" t="s">
        <v>95</v>
      </c>
      <c r="F52" s="15" t="s">
        <v>88</v>
      </c>
      <c r="G52" s="27">
        <f t="shared" si="3"/>
        <v>461.203883495146</v>
      </c>
      <c r="H52" s="24">
        <v>475.04</v>
      </c>
      <c r="I52" s="15"/>
    </row>
    <row r="53" ht="24" customHeight="1" spans="1:9">
      <c r="A53" s="14">
        <v>12</v>
      </c>
      <c r="B53" s="15"/>
      <c r="C53" s="33" t="s">
        <v>94</v>
      </c>
      <c r="D53" s="15" t="s">
        <v>93</v>
      </c>
      <c r="E53" s="15" t="s">
        <v>95</v>
      </c>
      <c r="F53" s="15" t="s">
        <v>88</v>
      </c>
      <c r="G53" s="27">
        <f t="shared" si="3"/>
        <v>482.543689320388</v>
      </c>
      <c r="H53" s="24">
        <v>497.02</v>
      </c>
      <c r="I53" s="15"/>
    </row>
    <row r="54" ht="24" customHeight="1" spans="1:9">
      <c r="A54" s="14">
        <v>1</v>
      </c>
      <c r="B54" s="15" t="s">
        <v>99</v>
      </c>
      <c r="C54" s="33" t="s">
        <v>85</v>
      </c>
      <c r="D54" s="15" t="s">
        <v>86</v>
      </c>
      <c r="E54" s="15" t="s">
        <v>87</v>
      </c>
      <c r="F54" s="15" t="s">
        <v>88</v>
      </c>
      <c r="G54" s="35">
        <f t="shared" ref="G54:G66" si="4">H54/1.03</f>
        <v>375.194174757282</v>
      </c>
      <c r="H54" s="24">
        <v>386.45</v>
      </c>
      <c r="I54" s="15"/>
    </row>
    <row r="55" ht="24" customHeight="1" spans="1:9">
      <c r="A55" s="14">
        <v>2</v>
      </c>
      <c r="B55" s="15"/>
      <c r="C55" s="33" t="s">
        <v>85</v>
      </c>
      <c r="D55" s="15" t="s">
        <v>89</v>
      </c>
      <c r="E55" s="15" t="s">
        <v>87</v>
      </c>
      <c r="F55" s="15" t="s">
        <v>88</v>
      </c>
      <c r="G55" s="35">
        <f t="shared" si="4"/>
        <v>398.553398058252</v>
      </c>
      <c r="H55" s="24">
        <v>410.51</v>
      </c>
      <c r="I55" s="15"/>
    </row>
    <row r="56" ht="24" customHeight="1" spans="1:9">
      <c r="A56" s="14">
        <v>3</v>
      </c>
      <c r="B56" s="15"/>
      <c r="C56" s="33" t="s">
        <v>85</v>
      </c>
      <c r="D56" s="15" t="s">
        <v>90</v>
      </c>
      <c r="E56" s="15" t="s">
        <v>87</v>
      </c>
      <c r="F56" s="15" t="s">
        <v>88</v>
      </c>
      <c r="G56" s="35">
        <f t="shared" si="4"/>
        <v>421.04854368932</v>
      </c>
      <c r="H56" s="24">
        <v>433.68</v>
      </c>
      <c r="I56" s="15"/>
    </row>
    <row r="57" ht="24" customHeight="1" spans="1:9">
      <c r="A57" s="14">
        <v>4</v>
      </c>
      <c r="B57" s="15"/>
      <c r="C57" s="33" t="s">
        <v>85</v>
      </c>
      <c r="D57" s="15" t="s">
        <v>91</v>
      </c>
      <c r="E57" s="15" t="s">
        <v>87</v>
      </c>
      <c r="F57" s="15" t="s">
        <v>88</v>
      </c>
      <c r="G57" s="35">
        <f t="shared" si="4"/>
        <v>439.533980582524</v>
      </c>
      <c r="H57" s="24">
        <v>452.72</v>
      </c>
      <c r="I57" s="15"/>
    </row>
    <row r="58" ht="24" customHeight="1" spans="1:9">
      <c r="A58" s="14">
        <v>5</v>
      </c>
      <c r="B58" s="15"/>
      <c r="C58" s="33" t="s">
        <v>85</v>
      </c>
      <c r="D58" s="15" t="s">
        <v>92</v>
      </c>
      <c r="E58" s="15" t="s">
        <v>87</v>
      </c>
      <c r="F58" s="15" t="s">
        <v>88</v>
      </c>
      <c r="G58" s="35">
        <f t="shared" si="4"/>
        <v>459.029126213592</v>
      </c>
      <c r="H58" s="24">
        <v>472.8</v>
      </c>
      <c r="I58" s="15"/>
    </row>
    <row r="59" ht="24" customHeight="1" spans="1:9">
      <c r="A59" s="14">
        <v>6</v>
      </c>
      <c r="B59" s="15"/>
      <c r="C59" s="33" t="s">
        <v>85</v>
      </c>
      <c r="D59" s="15" t="s">
        <v>93</v>
      </c>
      <c r="E59" s="15" t="s">
        <v>87</v>
      </c>
      <c r="F59" s="15" t="s">
        <v>88</v>
      </c>
      <c r="G59" s="35">
        <f t="shared" si="4"/>
        <v>477.155339805825</v>
      </c>
      <c r="H59" s="24">
        <v>491.47</v>
      </c>
      <c r="I59" s="15"/>
    </row>
    <row r="60" ht="24" customHeight="1" spans="1:9">
      <c r="A60" s="14">
        <v>7</v>
      </c>
      <c r="B60" s="15"/>
      <c r="C60" s="33" t="s">
        <v>94</v>
      </c>
      <c r="D60" s="15" t="s">
        <v>86</v>
      </c>
      <c r="E60" s="15" t="s">
        <v>95</v>
      </c>
      <c r="F60" s="15" t="s">
        <v>88</v>
      </c>
      <c r="G60" s="35">
        <f t="shared" si="4"/>
        <v>378.708737864078</v>
      </c>
      <c r="H60" s="24">
        <v>390.07</v>
      </c>
      <c r="I60" s="15"/>
    </row>
    <row r="61" ht="24" customHeight="1" spans="1:9">
      <c r="A61" s="14">
        <v>8</v>
      </c>
      <c r="B61" s="15"/>
      <c r="C61" s="33" t="s">
        <v>94</v>
      </c>
      <c r="D61" s="15" t="s">
        <v>89</v>
      </c>
      <c r="E61" s="15" t="s">
        <v>95</v>
      </c>
      <c r="F61" s="15" t="s">
        <v>88</v>
      </c>
      <c r="G61" s="35">
        <f t="shared" si="4"/>
        <v>401.194174757282</v>
      </c>
      <c r="H61" s="24">
        <v>413.23</v>
      </c>
      <c r="I61" s="15"/>
    </row>
    <row r="62" ht="24" customHeight="1" spans="1:9">
      <c r="A62" s="14">
        <v>9</v>
      </c>
      <c r="B62" s="15"/>
      <c r="C62" s="33" t="s">
        <v>94</v>
      </c>
      <c r="D62" s="15" t="s">
        <v>90</v>
      </c>
      <c r="E62" s="15" t="s">
        <v>95</v>
      </c>
      <c r="F62" s="15" t="s">
        <v>88</v>
      </c>
      <c r="G62" s="35">
        <f t="shared" si="4"/>
        <v>423.563106796116</v>
      </c>
      <c r="H62" s="24">
        <v>436.27</v>
      </c>
      <c r="I62" s="15"/>
    </row>
    <row r="63" ht="24" customHeight="1" spans="1:9">
      <c r="A63" s="14">
        <v>10</v>
      </c>
      <c r="B63" s="15"/>
      <c r="C63" s="33" t="s">
        <v>94</v>
      </c>
      <c r="D63" s="15" t="s">
        <v>91</v>
      </c>
      <c r="E63" s="15" t="s">
        <v>95</v>
      </c>
      <c r="F63" s="15" t="s">
        <v>88</v>
      </c>
      <c r="G63" s="35">
        <f t="shared" si="4"/>
        <v>442.893203883495</v>
      </c>
      <c r="H63" s="24">
        <v>456.18</v>
      </c>
      <c r="I63" s="15"/>
    </row>
    <row r="64" ht="24" customHeight="1" spans="1:9">
      <c r="A64" s="14">
        <v>11</v>
      </c>
      <c r="B64" s="15"/>
      <c r="C64" s="33" t="s">
        <v>94</v>
      </c>
      <c r="D64" s="15" t="s">
        <v>92</v>
      </c>
      <c r="E64" s="15" t="s">
        <v>95</v>
      </c>
      <c r="F64" s="15" t="s">
        <v>88</v>
      </c>
      <c r="G64" s="35">
        <f t="shared" si="4"/>
        <v>461.718446601942</v>
      </c>
      <c r="H64" s="24">
        <v>475.57</v>
      </c>
      <c r="I64" s="15"/>
    </row>
    <row r="65" ht="24" customHeight="1" spans="1:9">
      <c r="A65" s="14">
        <v>12</v>
      </c>
      <c r="B65" s="15"/>
      <c r="C65" s="33" t="s">
        <v>94</v>
      </c>
      <c r="D65" s="15" t="s">
        <v>93</v>
      </c>
      <c r="E65" s="15" t="s">
        <v>95</v>
      </c>
      <c r="F65" s="15" t="s">
        <v>88</v>
      </c>
      <c r="G65" s="35">
        <f t="shared" si="4"/>
        <v>481.504854368932</v>
      </c>
      <c r="H65" s="24">
        <v>495.95</v>
      </c>
      <c r="I65" s="15"/>
    </row>
    <row r="66" ht="24" customHeight="1" spans="1:9">
      <c r="A66" s="14">
        <v>1</v>
      </c>
      <c r="B66" s="15" t="s">
        <v>100</v>
      </c>
      <c r="C66" s="33" t="s">
        <v>85</v>
      </c>
      <c r="D66" s="15" t="s">
        <v>86</v>
      </c>
      <c r="E66" s="15" t="s">
        <v>87</v>
      </c>
      <c r="F66" s="15" t="s">
        <v>88</v>
      </c>
      <c r="G66" s="35">
        <f t="shared" si="4"/>
        <v>370.883495145631</v>
      </c>
      <c r="H66" s="36">
        <v>382.01</v>
      </c>
      <c r="I66" s="15"/>
    </row>
    <row r="67" ht="24" customHeight="1" spans="1:9">
      <c r="A67" s="14">
        <v>2</v>
      </c>
      <c r="B67" s="15"/>
      <c r="C67" s="33" t="s">
        <v>85</v>
      </c>
      <c r="D67" s="15" t="s">
        <v>89</v>
      </c>
      <c r="E67" s="15" t="s">
        <v>87</v>
      </c>
      <c r="F67" s="15" t="s">
        <v>88</v>
      </c>
      <c r="G67" s="35">
        <f t="shared" ref="G67:G78" si="5">H67/1.03</f>
        <v>395.378640776699</v>
      </c>
      <c r="H67" s="36">
        <v>407.24</v>
      </c>
      <c r="I67" s="15"/>
    </row>
    <row r="68" ht="24" customHeight="1" spans="1:9">
      <c r="A68" s="14">
        <v>3</v>
      </c>
      <c r="B68" s="15"/>
      <c r="C68" s="33" t="s">
        <v>85</v>
      </c>
      <c r="D68" s="15" t="s">
        <v>90</v>
      </c>
      <c r="E68" s="15" t="s">
        <v>87</v>
      </c>
      <c r="F68" s="15" t="s">
        <v>88</v>
      </c>
      <c r="G68" s="35">
        <f t="shared" si="5"/>
        <v>419</v>
      </c>
      <c r="H68" s="36">
        <v>431.57</v>
      </c>
      <c r="I68" s="15"/>
    </row>
    <row r="69" ht="24" customHeight="1" spans="1:9">
      <c r="A69" s="14">
        <v>4</v>
      </c>
      <c r="B69" s="15"/>
      <c r="C69" s="33" t="s">
        <v>85</v>
      </c>
      <c r="D69" s="15" t="s">
        <v>91</v>
      </c>
      <c r="E69" s="15" t="s">
        <v>87</v>
      </c>
      <c r="F69" s="15" t="s">
        <v>88</v>
      </c>
      <c r="G69" s="35">
        <f t="shared" si="5"/>
        <v>438.436893203883</v>
      </c>
      <c r="H69" s="36">
        <v>451.59</v>
      </c>
      <c r="I69" s="15"/>
    </row>
    <row r="70" ht="24" customHeight="1" spans="1:9">
      <c r="A70" s="14">
        <v>5</v>
      </c>
      <c r="B70" s="15"/>
      <c r="C70" s="33" t="s">
        <v>85</v>
      </c>
      <c r="D70" s="15" t="s">
        <v>92</v>
      </c>
      <c r="E70" s="15" t="s">
        <v>87</v>
      </c>
      <c r="F70" s="15" t="s">
        <v>88</v>
      </c>
      <c r="G70" s="35">
        <f t="shared" si="5"/>
        <v>458.902912621359</v>
      </c>
      <c r="H70" s="36">
        <v>472.67</v>
      </c>
      <c r="I70" s="15"/>
    </row>
    <row r="71" ht="24" customHeight="1" spans="1:9">
      <c r="A71" s="14">
        <v>6</v>
      </c>
      <c r="B71" s="15"/>
      <c r="C71" s="33" t="s">
        <v>85</v>
      </c>
      <c r="D71" s="15" t="s">
        <v>93</v>
      </c>
      <c r="E71" s="15" t="s">
        <v>87</v>
      </c>
      <c r="F71" s="15" t="s">
        <v>88</v>
      </c>
      <c r="G71" s="35">
        <f t="shared" si="5"/>
        <v>477.922330097087</v>
      </c>
      <c r="H71" s="36">
        <v>492.26</v>
      </c>
      <c r="I71" s="15"/>
    </row>
    <row r="72" ht="24" customHeight="1" spans="1:9">
      <c r="A72" s="14">
        <v>7</v>
      </c>
      <c r="B72" s="15"/>
      <c r="C72" s="33" t="s">
        <v>94</v>
      </c>
      <c r="D72" s="15" t="s">
        <v>86</v>
      </c>
      <c r="E72" s="15" t="s">
        <v>95</v>
      </c>
      <c r="F72" s="15" t="s">
        <v>88</v>
      </c>
      <c r="G72" s="35">
        <f t="shared" si="5"/>
        <v>374.631067961165</v>
      </c>
      <c r="H72" s="36">
        <v>385.87</v>
      </c>
      <c r="I72" s="15"/>
    </row>
    <row r="73" ht="24" customHeight="1" spans="1:9">
      <c r="A73" s="14">
        <v>8</v>
      </c>
      <c r="B73" s="15"/>
      <c r="C73" s="33" t="s">
        <v>94</v>
      </c>
      <c r="D73" s="15" t="s">
        <v>89</v>
      </c>
      <c r="E73" s="15" t="s">
        <v>95</v>
      </c>
      <c r="F73" s="15" t="s">
        <v>88</v>
      </c>
      <c r="G73" s="35">
        <f t="shared" si="5"/>
        <v>398.242718446602</v>
      </c>
      <c r="H73" s="36">
        <v>410.19</v>
      </c>
      <c r="I73" s="15"/>
    </row>
    <row r="74" ht="24" customHeight="1" spans="1:9">
      <c r="A74" s="14">
        <v>9</v>
      </c>
      <c r="B74" s="15"/>
      <c r="C74" s="33" t="s">
        <v>94</v>
      </c>
      <c r="D74" s="15" t="s">
        <v>90</v>
      </c>
      <c r="E74" s="15" t="s">
        <v>95</v>
      </c>
      <c r="F74" s="15" t="s">
        <v>88</v>
      </c>
      <c r="G74" s="35">
        <f t="shared" si="5"/>
        <v>421.73786407767</v>
      </c>
      <c r="H74" s="36">
        <v>434.39</v>
      </c>
      <c r="I74" s="15"/>
    </row>
    <row r="75" ht="24" customHeight="1" spans="1:9">
      <c r="A75" s="14">
        <v>10</v>
      </c>
      <c r="B75" s="15"/>
      <c r="C75" s="33" t="s">
        <v>94</v>
      </c>
      <c r="D75" s="15" t="s">
        <v>91</v>
      </c>
      <c r="E75" s="15" t="s">
        <v>95</v>
      </c>
      <c r="F75" s="15" t="s">
        <v>88</v>
      </c>
      <c r="G75" s="35">
        <f t="shared" si="5"/>
        <v>442.038834951456</v>
      </c>
      <c r="H75" s="35">
        <v>455.3</v>
      </c>
      <c r="I75" s="15"/>
    </row>
    <row r="76" ht="24" customHeight="1" spans="1:9">
      <c r="A76" s="14">
        <v>11</v>
      </c>
      <c r="B76" s="15"/>
      <c r="C76" s="33" t="s">
        <v>94</v>
      </c>
      <c r="D76" s="15" t="s">
        <v>92</v>
      </c>
      <c r="E76" s="15" t="s">
        <v>95</v>
      </c>
      <c r="F76" s="15" t="s">
        <v>88</v>
      </c>
      <c r="G76" s="35">
        <f t="shared" si="5"/>
        <v>461.854368932039</v>
      </c>
      <c r="H76" s="36">
        <v>475.71</v>
      </c>
      <c r="I76" s="15"/>
    </row>
    <row r="77" ht="24" customHeight="1" spans="1:9">
      <c r="A77" s="14">
        <v>12</v>
      </c>
      <c r="B77" s="15"/>
      <c r="C77" s="33" t="s">
        <v>94</v>
      </c>
      <c r="D77" s="15" t="s">
        <v>93</v>
      </c>
      <c r="E77" s="15" t="s">
        <v>95</v>
      </c>
      <c r="F77" s="15" t="s">
        <v>88</v>
      </c>
      <c r="G77" s="35">
        <f t="shared" si="5"/>
        <v>482.68932038835</v>
      </c>
      <c r="H77" s="36">
        <v>497.17</v>
      </c>
      <c r="I77" s="15"/>
    </row>
    <row r="78" ht="24" customHeight="1" spans="1:9">
      <c r="A78" s="14">
        <v>1</v>
      </c>
      <c r="B78" s="15" t="s">
        <v>101</v>
      </c>
      <c r="C78" s="33" t="s">
        <v>85</v>
      </c>
      <c r="D78" s="15" t="s">
        <v>86</v>
      </c>
      <c r="E78" s="15" t="s">
        <v>87</v>
      </c>
      <c r="F78" s="37" t="s">
        <v>88</v>
      </c>
      <c r="G78" s="27">
        <f t="shared" si="5"/>
        <v>391.68932038835</v>
      </c>
      <c r="H78" s="27">
        <v>403.44</v>
      </c>
      <c r="I78" s="15"/>
    </row>
    <row r="79" ht="24" customHeight="1" spans="1:9">
      <c r="A79" s="14">
        <v>2</v>
      </c>
      <c r="B79" s="15"/>
      <c r="C79" s="33" t="s">
        <v>85</v>
      </c>
      <c r="D79" s="15" t="s">
        <v>89</v>
      </c>
      <c r="E79" s="15" t="s">
        <v>87</v>
      </c>
      <c r="F79" s="37" t="s">
        <v>88</v>
      </c>
      <c r="G79" s="27">
        <f t="shared" ref="G79:G90" si="6">H79/1.03</f>
        <v>416.922330097087</v>
      </c>
      <c r="H79" s="24">
        <v>429.43</v>
      </c>
      <c r="I79" s="15"/>
    </row>
    <row r="80" ht="24" customHeight="1" spans="1:9">
      <c r="A80" s="14">
        <v>3</v>
      </c>
      <c r="B80" s="15"/>
      <c r="C80" s="33" t="s">
        <v>85</v>
      </c>
      <c r="D80" s="15" t="s">
        <v>90</v>
      </c>
      <c r="E80" s="15" t="s">
        <v>87</v>
      </c>
      <c r="F80" s="37" t="s">
        <v>88</v>
      </c>
      <c r="G80" s="27">
        <f t="shared" si="6"/>
        <v>441.233009708738</v>
      </c>
      <c r="H80" s="24">
        <v>454.47</v>
      </c>
      <c r="I80" s="15"/>
    </row>
    <row r="81" ht="24" customHeight="1" spans="1:9">
      <c r="A81" s="14">
        <v>4</v>
      </c>
      <c r="B81" s="15"/>
      <c r="C81" s="33" t="s">
        <v>85</v>
      </c>
      <c r="D81" s="15" t="s">
        <v>91</v>
      </c>
      <c r="E81" s="15" t="s">
        <v>87</v>
      </c>
      <c r="F81" s="37" t="s">
        <v>88</v>
      </c>
      <c r="G81" s="27">
        <f t="shared" si="6"/>
        <v>462.165048543689</v>
      </c>
      <c r="H81" s="24">
        <v>476.03</v>
      </c>
      <c r="I81" s="15"/>
    </row>
    <row r="82" ht="24" customHeight="1" spans="1:9">
      <c r="A82" s="14">
        <v>5</v>
      </c>
      <c r="B82" s="15"/>
      <c r="C82" s="33" t="s">
        <v>85</v>
      </c>
      <c r="D82" s="15" t="s">
        <v>92</v>
      </c>
      <c r="E82" s="15" t="s">
        <v>87</v>
      </c>
      <c r="F82" s="37" t="s">
        <v>88</v>
      </c>
      <c r="G82" s="27">
        <f t="shared" si="6"/>
        <v>483.097087378641</v>
      </c>
      <c r="H82" s="24">
        <v>497.59</v>
      </c>
      <c r="I82" s="15"/>
    </row>
    <row r="83" ht="24" customHeight="1" spans="1:9">
      <c r="A83" s="14">
        <v>6</v>
      </c>
      <c r="B83" s="15"/>
      <c r="C83" s="33" t="s">
        <v>85</v>
      </c>
      <c r="D83" s="15" t="s">
        <v>93</v>
      </c>
      <c r="E83" s="15" t="s">
        <v>87</v>
      </c>
      <c r="F83" s="37" t="s">
        <v>88</v>
      </c>
      <c r="G83" s="27">
        <f t="shared" si="6"/>
        <v>502.621359223301</v>
      </c>
      <c r="H83" s="27">
        <v>517.7</v>
      </c>
      <c r="I83" s="15"/>
    </row>
    <row r="84" ht="24" customHeight="1" spans="1:9">
      <c r="A84" s="14">
        <v>7</v>
      </c>
      <c r="B84" s="15"/>
      <c r="C84" s="33" t="s">
        <v>94</v>
      </c>
      <c r="D84" s="15" t="s">
        <v>86</v>
      </c>
      <c r="E84" s="15" t="s">
        <v>95</v>
      </c>
      <c r="F84" s="37" t="s">
        <v>88</v>
      </c>
      <c r="G84" s="27">
        <f t="shared" si="6"/>
        <v>395.922330097087</v>
      </c>
      <c r="H84" s="27">
        <v>407.8</v>
      </c>
      <c r="I84" s="15"/>
    </row>
    <row r="85" ht="24" customHeight="1" spans="1:9">
      <c r="A85" s="14">
        <v>8</v>
      </c>
      <c r="B85" s="15"/>
      <c r="C85" s="33" t="s">
        <v>94</v>
      </c>
      <c r="D85" s="15" t="s">
        <v>89</v>
      </c>
      <c r="E85" s="15" t="s">
        <v>95</v>
      </c>
      <c r="F85" s="37" t="s">
        <v>88</v>
      </c>
      <c r="G85" s="27">
        <f t="shared" si="6"/>
        <v>420.067961165049</v>
      </c>
      <c r="H85" s="24">
        <v>432.67</v>
      </c>
      <c r="I85" s="15"/>
    </row>
    <row r="86" ht="24" customHeight="1" spans="1:9">
      <c r="A86" s="14">
        <v>9</v>
      </c>
      <c r="B86" s="15"/>
      <c r="C86" s="33" t="s">
        <v>94</v>
      </c>
      <c r="D86" s="15" t="s">
        <v>90</v>
      </c>
      <c r="E86" s="15" t="s">
        <v>95</v>
      </c>
      <c r="F86" s="37" t="s">
        <v>88</v>
      </c>
      <c r="G86" s="27">
        <f t="shared" si="6"/>
        <v>444.495145631068</v>
      </c>
      <c r="H86" s="24">
        <v>457.83</v>
      </c>
      <c r="I86" s="15"/>
    </row>
    <row r="87" ht="24" customHeight="1" spans="1:9">
      <c r="A87" s="14">
        <v>10</v>
      </c>
      <c r="B87" s="15"/>
      <c r="C87" s="33" t="s">
        <v>94</v>
      </c>
      <c r="D87" s="15" t="s">
        <v>91</v>
      </c>
      <c r="E87" s="15" t="s">
        <v>95</v>
      </c>
      <c r="F87" s="37" t="s">
        <v>88</v>
      </c>
      <c r="G87" s="27">
        <f t="shared" si="6"/>
        <v>466.097087378641</v>
      </c>
      <c r="H87" s="24">
        <v>480.08</v>
      </c>
      <c r="I87" s="15"/>
    </row>
    <row r="88" ht="24" customHeight="1" spans="1:9">
      <c r="A88" s="14">
        <v>11</v>
      </c>
      <c r="B88" s="15"/>
      <c r="C88" s="33" t="s">
        <v>94</v>
      </c>
      <c r="D88" s="15" t="s">
        <v>92</v>
      </c>
      <c r="E88" s="15" t="s">
        <v>95</v>
      </c>
      <c r="F88" s="37" t="s">
        <v>88</v>
      </c>
      <c r="G88" s="27">
        <f t="shared" si="6"/>
        <v>486.572815533981</v>
      </c>
      <c r="H88" s="24">
        <v>501.17</v>
      </c>
      <c r="I88" s="15"/>
    </row>
    <row r="89" ht="24" customHeight="1" spans="1:9">
      <c r="A89" s="14">
        <v>12</v>
      </c>
      <c r="B89" s="15"/>
      <c r="C89" s="33" t="s">
        <v>94</v>
      </c>
      <c r="D89" s="15" t="s">
        <v>93</v>
      </c>
      <c r="E89" s="15" t="s">
        <v>95</v>
      </c>
      <c r="F89" s="37" t="s">
        <v>88</v>
      </c>
      <c r="G89" s="27">
        <f t="shared" si="6"/>
        <v>508.242718446602</v>
      </c>
      <c r="H89" s="24">
        <v>523.49</v>
      </c>
      <c r="I89" s="15"/>
    </row>
    <row r="90" ht="24" customHeight="1" spans="1:9">
      <c r="A90" s="14">
        <v>1</v>
      </c>
      <c r="B90" s="15" t="s">
        <v>102</v>
      </c>
      <c r="C90" s="33" t="s">
        <v>85</v>
      </c>
      <c r="D90" s="15" t="s">
        <v>86</v>
      </c>
      <c r="E90" s="15" t="s">
        <v>87</v>
      </c>
      <c r="F90" s="15" t="s">
        <v>88</v>
      </c>
      <c r="G90" s="27">
        <f t="shared" si="6"/>
        <v>351.970873786408</v>
      </c>
      <c r="H90" s="24">
        <v>362.53</v>
      </c>
      <c r="I90" s="15"/>
    </row>
    <row r="91" ht="24" customHeight="1" spans="1:9">
      <c r="A91" s="14">
        <v>2</v>
      </c>
      <c r="B91" s="15"/>
      <c r="C91" s="33" t="s">
        <v>85</v>
      </c>
      <c r="D91" s="15" t="s">
        <v>89</v>
      </c>
      <c r="E91" s="15" t="s">
        <v>87</v>
      </c>
      <c r="F91" s="15" t="s">
        <v>88</v>
      </c>
      <c r="G91" s="27">
        <f t="shared" ref="G91:G113" si="7">H91/1.03</f>
        <v>376.485436893204</v>
      </c>
      <c r="H91" s="24">
        <v>387.78</v>
      </c>
      <c r="I91" s="15"/>
    </row>
    <row r="92" ht="24" customHeight="1" spans="1:9">
      <c r="A92" s="14">
        <v>3</v>
      </c>
      <c r="B92" s="15"/>
      <c r="C92" s="33" t="s">
        <v>85</v>
      </c>
      <c r="D92" s="15" t="s">
        <v>90</v>
      </c>
      <c r="E92" s="15" t="s">
        <v>87</v>
      </c>
      <c r="F92" s="15" t="s">
        <v>88</v>
      </c>
      <c r="G92" s="27">
        <f t="shared" si="7"/>
        <v>400.339805825243</v>
      </c>
      <c r="H92" s="24">
        <v>412.35</v>
      </c>
      <c r="I92" s="15"/>
    </row>
    <row r="93" ht="24" customHeight="1" spans="1:9">
      <c r="A93" s="14">
        <v>4</v>
      </c>
      <c r="B93" s="15"/>
      <c r="C93" s="33" t="s">
        <v>85</v>
      </c>
      <c r="D93" s="15" t="s">
        <v>91</v>
      </c>
      <c r="E93" s="15" t="s">
        <v>87</v>
      </c>
      <c r="F93" s="15" t="s">
        <v>88</v>
      </c>
      <c r="G93" s="27">
        <f t="shared" si="7"/>
        <v>420.883495145631</v>
      </c>
      <c r="H93" s="24">
        <v>433.51</v>
      </c>
      <c r="I93" s="15"/>
    </row>
    <row r="94" ht="24" customHeight="1" spans="1:9">
      <c r="A94" s="14">
        <v>5</v>
      </c>
      <c r="B94" s="15"/>
      <c r="C94" s="33" t="s">
        <v>85</v>
      </c>
      <c r="D94" s="15" t="s">
        <v>92</v>
      </c>
      <c r="E94" s="15" t="s">
        <v>87</v>
      </c>
      <c r="F94" s="15" t="s">
        <v>88</v>
      </c>
      <c r="G94" s="27">
        <f t="shared" si="7"/>
        <v>441.184466019417</v>
      </c>
      <c r="H94" s="24">
        <v>454.42</v>
      </c>
      <c r="I94" s="15"/>
    </row>
    <row r="95" ht="24" customHeight="1" spans="1:9">
      <c r="A95" s="14">
        <v>6</v>
      </c>
      <c r="B95" s="15"/>
      <c r="C95" s="33" t="s">
        <v>85</v>
      </c>
      <c r="D95" s="15" t="s">
        <v>93</v>
      </c>
      <c r="E95" s="15" t="s">
        <v>87</v>
      </c>
      <c r="F95" s="15" t="s">
        <v>88</v>
      </c>
      <c r="G95" s="27">
        <f t="shared" si="7"/>
        <v>460.21359223301</v>
      </c>
      <c r="H95" s="24">
        <v>474.02</v>
      </c>
      <c r="I95" s="15"/>
    </row>
    <row r="96" ht="24" customHeight="1" spans="1:9">
      <c r="A96" s="14">
        <v>7</v>
      </c>
      <c r="B96" s="15"/>
      <c r="C96" s="33" t="s">
        <v>94</v>
      </c>
      <c r="D96" s="15" t="s">
        <v>86</v>
      </c>
      <c r="E96" s="15" t="s">
        <v>95</v>
      </c>
      <c r="F96" s="15" t="s">
        <v>88</v>
      </c>
      <c r="G96" s="27">
        <f t="shared" si="7"/>
        <v>355.73786407767</v>
      </c>
      <c r="H96" s="24">
        <v>366.41</v>
      </c>
      <c r="I96" s="15"/>
    </row>
    <row r="97" ht="24" customHeight="1" spans="1:9">
      <c r="A97" s="14">
        <v>8</v>
      </c>
      <c r="B97" s="15"/>
      <c r="C97" s="33" t="s">
        <v>94</v>
      </c>
      <c r="D97" s="15" t="s">
        <v>89</v>
      </c>
      <c r="E97" s="15" t="s">
        <v>95</v>
      </c>
      <c r="F97" s="15" t="s">
        <v>88</v>
      </c>
      <c r="G97" s="27">
        <f t="shared" si="7"/>
        <v>379.398058252427</v>
      </c>
      <c r="H97" s="24">
        <v>390.78</v>
      </c>
      <c r="I97" s="15"/>
    </row>
    <row r="98" ht="24" customHeight="1" spans="1:9">
      <c r="A98" s="14">
        <v>9</v>
      </c>
      <c r="B98" s="15"/>
      <c r="C98" s="33" t="s">
        <v>94</v>
      </c>
      <c r="D98" s="15" t="s">
        <v>90</v>
      </c>
      <c r="E98" s="15" t="s">
        <v>95</v>
      </c>
      <c r="F98" s="15" t="s">
        <v>88</v>
      </c>
      <c r="G98" s="27">
        <f t="shared" si="7"/>
        <v>403.388349514563</v>
      </c>
      <c r="H98" s="24">
        <v>415.49</v>
      </c>
      <c r="I98" s="15"/>
    </row>
    <row r="99" ht="24" customHeight="1" spans="1:9">
      <c r="A99" s="14">
        <v>10</v>
      </c>
      <c r="B99" s="15"/>
      <c r="C99" s="33" t="s">
        <v>94</v>
      </c>
      <c r="D99" s="15" t="s">
        <v>91</v>
      </c>
      <c r="E99" s="15" t="s">
        <v>95</v>
      </c>
      <c r="F99" s="15" t="s">
        <v>88</v>
      </c>
      <c r="G99" s="27">
        <f t="shared" si="7"/>
        <v>424.650485436893</v>
      </c>
      <c r="H99" s="24">
        <v>437.39</v>
      </c>
      <c r="I99" s="15"/>
    </row>
    <row r="100" ht="24" customHeight="1" spans="1:9">
      <c r="A100" s="14">
        <v>11</v>
      </c>
      <c r="B100" s="15"/>
      <c r="C100" s="33" t="s">
        <v>94</v>
      </c>
      <c r="D100" s="15" t="s">
        <v>92</v>
      </c>
      <c r="E100" s="15" t="s">
        <v>95</v>
      </c>
      <c r="F100" s="15" t="s">
        <v>88</v>
      </c>
      <c r="G100" s="27">
        <f t="shared" si="7"/>
        <v>444.553398058252</v>
      </c>
      <c r="H100" s="24">
        <v>457.89</v>
      </c>
      <c r="I100" s="15"/>
    </row>
    <row r="101" ht="24" customHeight="1" spans="1:9">
      <c r="A101" s="14">
        <v>12</v>
      </c>
      <c r="B101" s="15"/>
      <c r="C101" s="33" t="s">
        <v>94</v>
      </c>
      <c r="D101" s="15" t="s">
        <v>93</v>
      </c>
      <c r="E101" s="15" t="s">
        <v>95</v>
      </c>
      <c r="F101" s="15" t="s">
        <v>88</v>
      </c>
      <c r="G101" s="27">
        <f t="shared" si="7"/>
        <v>465.592233009709</v>
      </c>
      <c r="H101" s="24">
        <v>479.56</v>
      </c>
      <c r="I101" s="15"/>
    </row>
    <row r="102" ht="24" customHeight="1" spans="1:9">
      <c r="A102" s="14">
        <v>1</v>
      </c>
      <c r="B102" s="15" t="s">
        <v>103</v>
      </c>
      <c r="C102" s="33" t="s">
        <v>85</v>
      </c>
      <c r="D102" s="15" t="s">
        <v>86</v>
      </c>
      <c r="E102" s="15" t="s">
        <v>87</v>
      </c>
      <c r="F102" s="15" t="s">
        <v>88</v>
      </c>
      <c r="G102" s="27">
        <f t="shared" si="7"/>
        <v>381.019417475728</v>
      </c>
      <c r="H102" s="27">
        <v>392.45</v>
      </c>
      <c r="I102" s="15"/>
    </row>
    <row r="103" ht="24" customHeight="1" spans="1:9">
      <c r="A103" s="14">
        <v>2</v>
      </c>
      <c r="B103" s="15"/>
      <c r="C103" s="33" t="s">
        <v>85</v>
      </c>
      <c r="D103" s="15" t="s">
        <v>89</v>
      </c>
      <c r="E103" s="15" t="s">
        <v>87</v>
      </c>
      <c r="F103" s="15" t="s">
        <v>88</v>
      </c>
      <c r="G103" s="27">
        <f t="shared" si="7"/>
        <v>397.572815533981</v>
      </c>
      <c r="H103" s="27">
        <v>409.5</v>
      </c>
      <c r="I103" s="15"/>
    </row>
    <row r="104" ht="24" customHeight="1" spans="1:9">
      <c r="A104" s="14">
        <v>3</v>
      </c>
      <c r="B104" s="15"/>
      <c r="C104" s="33" t="s">
        <v>85</v>
      </c>
      <c r="D104" s="15" t="s">
        <v>90</v>
      </c>
      <c r="E104" s="15" t="s">
        <v>87</v>
      </c>
      <c r="F104" s="15" t="s">
        <v>88</v>
      </c>
      <c r="G104" s="27">
        <f t="shared" si="7"/>
        <v>413.359223300971</v>
      </c>
      <c r="H104" s="27">
        <v>425.76</v>
      </c>
      <c r="I104" s="15"/>
    </row>
    <row r="105" ht="24" customHeight="1" spans="1:9">
      <c r="A105" s="14">
        <v>4</v>
      </c>
      <c r="B105" s="15"/>
      <c r="C105" s="33" t="s">
        <v>85</v>
      </c>
      <c r="D105" s="15" t="s">
        <v>91</v>
      </c>
      <c r="E105" s="15" t="s">
        <v>87</v>
      </c>
      <c r="F105" s="15" t="s">
        <v>88</v>
      </c>
      <c r="G105" s="27">
        <f t="shared" si="7"/>
        <v>436.572815533981</v>
      </c>
      <c r="H105" s="27">
        <v>449.67</v>
      </c>
      <c r="I105" s="15"/>
    </row>
    <row r="106" ht="24" customHeight="1" spans="1:9">
      <c r="A106" s="14">
        <v>5</v>
      </c>
      <c r="B106" s="15"/>
      <c r="C106" s="33" t="s">
        <v>85</v>
      </c>
      <c r="D106" s="15" t="s">
        <v>92</v>
      </c>
      <c r="E106" s="15" t="s">
        <v>87</v>
      </c>
      <c r="F106" s="15" t="s">
        <v>88</v>
      </c>
      <c r="G106" s="27">
        <f t="shared" si="7"/>
        <v>455.485436893204</v>
      </c>
      <c r="H106" s="27">
        <v>469.15</v>
      </c>
      <c r="I106" s="15"/>
    </row>
    <row r="107" ht="24" customHeight="1" spans="1:9">
      <c r="A107" s="14">
        <v>6</v>
      </c>
      <c r="B107" s="15"/>
      <c r="C107" s="33" t="s">
        <v>85</v>
      </c>
      <c r="D107" s="15" t="s">
        <v>93</v>
      </c>
      <c r="E107" s="15" t="s">
        <v>87</v>
      </c>
      <c r="F107" s="15" t="s">
        <v>88</v>
      </c>
      <c r="G107" s="27">
        <f t="shared" si="7"/>
        <v>483.873786407767</v>
      </c>
      <c r="H107" s="27">
        <v>498.39</v>
      </c>
      <c r="I107" s="15"/>
    </row>
    <row r="108" ht="24" customHeight="1" spans="1:9">
      <c r="A108" s="14">
        <v>7</v>
      </c>
      <c r="B108" s="15"/>
      <c r="C108" s="33" t="s">
        <v>94</v>
      </c>
      <c r="D108" s="15" t="s">
        <v>86</v>
      </c>
      <c r="E108" s="15" t="s">
        <v>95</v>
      </c>
      <c r="F108" s="15" t="s">
        <v>88</v>
      </c>
      <c r="G108" s="27">
        <f t="shared" si="7"/>
        <v>386.155339805825</v>
      </c>
      <c r="H108" s="27">
        <v>397.74</v>
      </c>
      <c r="I108" s="15"/>
    </row>
    <row r="109" ht="24" customHeight="1" spans="1:9">
      <c r="A109" s="14">
        <v>8</v>
      </c>
      <c r="B109" s="15"/>
      <c r="C109" s="33" t="s">
        <v>94</v>
      </c>
      <c r="D109" s="15" t="s">
        <v>89</v>
      </c>
      <c r="E109" s="15" t="s">
        <v>95</v>
      </c>
      <c r="F109" s="15" t="s">
        <v>88</v>
      </c>
      <c r="G109" s="27">
        <f t="shared" si="7"/>
        <v>406.776699029126</v>
      </c>
      <c r="H109" s="27">
        <v>418.98</v>
      </c>
      <c r="I109" s="15"/>
    </row>
    <row r="110" ht="24" customHeight="1" spans="1:9">
      <c r="A110" s="14">
        <v>9</v>
      </c>
      <c r="B110" s="15"/>
      <c r="C110" s="33" t="s">
        <v>94</v>
      </c>
      <c r="D110" s="15" t="s">
        <v>90</v>
      </c>
      <c r="E110" s="15" t="s">
        <v>95</v>
      </c>
      <c r="F110" s="15" t="s">
        <v>88</v>
      </c>
      <c r="G110" s="27">
        <f t="shared" si="7"/>
        <v>432.699029126214</v>
      </c>
      <c r="H110" s="27">
        <v>445.68</v>
      </c>
      <c r="I110" s="15"/>
    </row>
    <row r="111" ht="24" customHeight="1" spans="1:9">
      <c r="A111" s="14">
        <v>10</v>
      </c>
      <c r="B111" s="15"/>
      <c r="C111" s="33" t="s">
        <v>94</v>
      </c>
      <c r="D111" s="15" t="s">
        <v>91</v>
      </c>
      <c r="E111" s="15" t="s">
        <v>95</v>
      </c>
      <c r="F111" s="15" t="s">
        <v>88</v>
      </c>
      <c r="G111" s="27">
        <f t="shared" si="7"/>
        <v>447.708737864078</v>
      </c>
      <c r="H111" s="27">
        <v>461.14</v>
      </c>
      <c r="I111" s="15"/>
    </row>
    <row r="112" ht="24" customHeight="1" spans="1:9">
      <c r="A112" s="14">
        <v>11</v>
      </c>
      <c r="B112" s="15"/>
      <c r="C112" s="33" t="s">
        <v>94</v>
      </c>
      <c r="D112" s="15" t="s">
        <v>92</v>
      </c>
      <c r="E112" s="15" t="s">
        <v>95</v>
      </c>
      <c r="F112" s="15" t="s">
        <v>88</v>
      </c>
      <c r="G112" s="27">
        <f t="shared" si="7"/>
        <v>478.466019417476</v>
      </c>
      <c r="H112" s="27">
        <v>492.82</v>
      </c>
      <c r="I112" s="15"/>
    </row>
    <row r="113" ht="24" customHeight="1" spans="1:9">
      <c r="A113" s="14">
        <v>12</v>
      </c>
      <c r="B113" s="15"/>
      <c r="C113" s="33" t="s">
        <v>94</v>
      </c>
      <c r="D113" s="15" t="s">
        <v>93</v>
      </c>
      <c r="E113" s="15" t="s">
        <v>95</v>
      </c>
      <c r="F113" s="15" t="s">
        <v>88</v>
      </c>
      <c r="G113" s="27">
        <f t="shared" si="7"/>
        <v>496.893203883495</v>
      </c>
      <c r="H113" s="27">
        <v>511.8</v>
      </c>
      <c r="I113" s="15"/>
    </row>
    <row r="114" ht="24" customHeight="1" spans="1:9">
      <c r="A114" s="14">
        <v>1</v>
      </c>
      <c r="B114" s="15" t="s">
        <v>104</v>
      </c>
      <c r="C114" s="33" t="s">
        <v>85</v>
      </c>
      <c r="D114" s="15" t="s">
        <v>86</v>
      </c>
      <c r="E114" s="15" t="s">
        <v>87</v>
      </c>
      <c r="F114" s="15" t="s">
        <v>88</v>
      </c>
      <c r="G114" s="27">
        <f t="shared" ref="G114:G125" si="8">H114/1.03</f>
        <v>342.873786407767</v>
      </c>
      <c r="H114" s="38">
        <v>353.16</v>
      </c>
      <c r="I114" s="15"/>
    </row>
    <row r="115" s="1" customFormat="1" ht="24" customHeight="1" spans="1:9">
      <c r="A115" s="14">
        <v>2</v>
      </c>
      <c r="B115" s="15"/>
      <c r="C115" s="33" t="s">
        <v>85</v>
      </c>
      <c r="D115" s="15" t="s">
        <v>89</v>
      </c>
      <c r="E115" s="15" t="s">
        <v>87</v>
      </c>
      <c r="F115" s="15" t="s">
        <v>88</v>
      </c>
      <c r="G115" s="27">
        <f t="shared" si="8"/>
        <v>365.106796116505</v>
      </c>
      <c r="H115" s="38">
        <v>376.06</v>
      </c>
      <c r="I115" s="15"/>
    </row>
    <row r="116" s="1" customFormat="1" ht="24" customHeight="1" spans="1:9">
      <c r="A116" s="14">
        <v>3</v>
      </c>
      <c r="B116" s="15"/>
      <c r="C116" s="33" t="s">
        <v>85</v>
      </c>
      <c r="D116" s="15" t="s">
        <v>90</v>
      </c>
      <c r="E116" s="15" t="s">
        <v>87</v>
      </c>
      <c r="F116" s="15" t="s">
        <v>88</v>
      </c>
      <c r="G116" s="27">
        <f t="shared" si="8"/>
        <v>394.504854368932</v>
      </c>
      <c r="H116" s="38">
        <v>406.34</v>
      </c>
      <c r="I116" s="15"/>
    </row>
    <row r="117" s="1" customFormat="1" ht="24" customHeight="1" spans="1:9">
      <c r="A117" s="14">
        <v>4</v>
      </c>
      <c r="B117" s="15"/>
      <c r="C117" s="33" t="s">
        <v>85</v>
      </c>
      <c r="D117" s="15" t="s">
        <v>91</v>
      </c>
      <c r="E117" s="15" t="s">
        <v>87</v>
      </c>
      <c r="F117" s="15" t="s">
        <v>88</v>
      </c>
      <c r="G117" s="27">
        <f t="shared" si="8"/>
        <v>404.621359223301</v>
      </c>
      <c r="H117" s="38">
        <v>416.76</v>
      </c>
      <c r="I117" s="15"/>
    </row>
    <row r="118" s="1" customFormat="1" ht="24" customHeight="1" spans="1:9">
      <c r="A118" s="14">
        <v>5</v>
      </c>
      <c r="B118" s="15"/>
      <c r="C118" s="33" t="s">
        <v>85</v>
      </c>
      <c r="D118" s="15" t="s">
        <v>92</v>
      </c>
      <c r="E118" s="15" t="s">
        <v>87</v>
      </c>
      <c r="F118" s="15" t="s">
        <v>88</v>
      </c>
      <c r="G118" s="27">
        <f t="shared" si="8"/>
        <v>436.815533980583</v>
      </c>
      <c r="H118" s="38">
        <v>449.92</v>
      </c>
      <c r="I118" s="15"/>
    </row>
    <row r="119" s="1" customFormat="1" ht="24" customHeight="1" spans="1:9">
      <c r="A119" s="14">
        <v>6</v>
      </c>
      <c r="B119" s="15"/>
      <c r="C119" s="33" t="s">
        <v>85</v>
      </c>
      <c r="D119" s="15" t="s">
        <v>93</v>
      </c>
      <c r="E119" s="15" t="s">
        <v>87</v>
      </c>
      <c r="F119" s="15" t="s">
        <v>88</v>
      </c>
      <c r="G119" s="27">
        <f t="shared" si="8"/>
        <v>459.398058252427</v>
      </c>
      <c r="H119" s="38">
        <v>473.18</v>
      </c>
      <c r="I119" s="15"/>
    </row>
    <row r="120" ht="24" customHeight="1" spans="1:9">
      <c r="A120" s="14">
        <v>7</v>
      </c>
      <c r="B120" s="15"/>
      <c r="C120" s="33" t="s">
        <v>94</v>
      </c>
      <c r="D120" s="15" t="s">
        <v>86</v>
      </c>
      <c r="E120" s="15" t="s">
        <v>95</v>
      </c>
      <c r="F120" s="15" t="s">
        <v>88</v>
      </c>
      <c r="G120" s="27">
        <f t="shared" si="8"/>
        <v>347.621359223301</v>
      </c>
      <c r="H120" s="38">
        <v>358.05</v>
      </c>
      <c r="I120" s="15"/>
    </row>
    <row r="121" ht="24" customHeight="1" spans="1:9">
      <c r="A121" s="14">
        <v>8</v>
      </c>
      <c r="B121" s="15"/>
      <c r="C121" s="33" t="s">
        <v>94</v>
      </c>
      <c r="D121" s="15" t="s">
        <v>89</v>
      </c>
      <c r="E121" s="15" t="s">
        <v>95</v>
      </c>
      <c r="F121" s="15" t="s">
        <v>88</v>
      </c>
      <c r="G121" s="27">
        <f t="shared" si="8"/>
        <v>371.73786407767</v>
      </c>
      <c r="H121" s="38">
        <v>382.89</v>
      </c>
      <c r="I121" s="15"/>
    </row>
    <row r="122" ht="24" customHeight="1" spans="1:9">
      <c r="A122" s="14">
        <v>9</v>
      </c>
      <c r="B122" s="15"/>
      <c r="C122" s="33" t="s">
        <v>94</v>
      </c>
      <c r="D122" s="15" t="s">
        <v>90</v>
      </c>
      <c r="E122" s="15" t="s">
        <v>95</v>
      </c>
      <c r="F122" s="15" t="s">
        <v>88</v>
      </c>
      <c r="G122" s="27">
        <f t="shared" si="8"/>
        <v>399.378640776699</v>
      </c>
      <c r="H122" s="38">
        <v>411.36</v>
      </c>
      <c r="I122" s="15"/>
    </row>
    <row r="123" ht="24" customHeight="1" spans="1:9">
      <c r="A123" s="14">
        <v>10</v>
      </c>
      <c r="B123" s="15"/>
      <c r="C123" s="33" t="s">
        <v>94</v>
      </c>
      <c r="D123" s="15" t="s">
        <v>91</v>
      </c>
      <c r="E123" s="15" t="s">
        <v>95</v>
      </c>
      <c r="F123" s="15" t="s">
        <v>88</v>
      </c>
      <c r="G123" s="27">
        <f t="shared" si="8"/>
        <v>422.26213592233</v>
      </c>
      <c r="H123" s="38">
        <v>434.93</v>
      </c>
      <c r="I123" s="15"/>
    </row>
    <row r="124" ht="24" customHeight="1" spans="1:9">
      <c r="A124" s="14">
        <v>11</v>
      </c>
      <c r="B124" s="15"/>
      <c r="C124" s="33" t="s">
        <v>94</v>
      </c>
      <c r="D124" s="15" t="s">
        <v>92</v>
      </c>
      <c r="E124" s="15" t="s">
        <v>95</v>
      </c>
      <c r="F124" s="15" t="s">
        <v>88</v>
      </c>
      <c r="G124" s="27">
        <f t="shared" si="8"/>
        <v>442</v>
      </c>
      <c r="H124" s="38">
        <v>455.26</v>
      </c>
      <c r="I124" s="15"/>
    </row>
    <row r="125" ht="24" customHeight="1" spans="1:9">
      <c r="A125" s="14">
        <v>12</v>
      </c>
      <c r="B125" s="15"/>
      <c r="C125" s="33" t="s">
        <v>94</v>
      </c>
      <c r="D125" s="15" t="s">
        <v>93</v>
      </c>
      <c r="E125" s="15" t="s">
        <v>95</v>
      </c>
      <c r="F125" s="15" t="s">
        <v>88</v>
      </c>
      <c r="G125" s="27">
        <f t="shared" si="8"/>
        <v>463.04854368932</v>
      </c>
      <c r="H125" s="38">
        <v>476.94</v>
      </c>
      <c r="I125" s="15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B1" workbookViewId="0">
      <selection activeCell="N10" sqref="N10"/>
    </sheetView>
  </sheetViews>
  <sheetFormatPr defaultColWidth="9" defaultRowHeight="14.25"/>
  <cols>
    <col min="1" max="1" width="4.625" style="2" customWidth="1"/>
    <col min="2" max="2" width="6.75" style="3" customWidth="1"/>
    <col min="3" max="3" width="20.975" style="2" customWidth="1"/>
    <col min="4" max="4" width="8.75" style="2" customWidth="1"/>
    <col min="5" max="5" width="11.625" style="2" customWidth="1"/>
    <col min="6" max="6" width="9.375" style="2" customWidth="1"/>
    <col min="7" max="7" width="9.125" style="2" customWidth="1"/>
    <col min="8" max="8" width="9.125" style="4" customWidth="1"/>
    <col min="9" max="9" width="6.625" style="2" customWidth="1"/>
    <col min="12" max="12" width="12.625"/>
  </cols>
  <sheetData>
    <row r="1" spans="1:9">
      <c r="A1" s="5" t="s">
        <v>105</v>
      </c>
      <c r="B1" s="5"/>
      <c r="C1" s="6"/>
      <c r="D1" s="6"/>
      <c r="E1" s="6"/>
      <c r="F1" s="6"/>
      <c r="G1" s="6"/>
      <c r="H1" s="7"/>
      <c r="I1" s="6"/>
    </row>
    <row r="2" ht="33" customHeight="1" spans="1:9">
      <c r="A2" s="8" t="s">
        <v>106</v>
      </c>
      <c r="B2" s="9"/>
      <c r="C2" s="8"/>
      <c r="D2" s="8"/>
      <c r="E2" s="8"/>
      <c r="F2" s="8"/>
      <c r="G2" s="8"/>
      <c r="H2" s="10"/>
      <c r="I2" s="8"/>
    </row>
    <row r="3" ht="26" customHeight="1" spans="1:9">
      <c r="A3" s="5" t="s">
        <v>2</v>
      </c>
      <c r="B3" s="11"/>
      <c r="C3" s="5"/>
      <c r="D3" s="12"/>
      <c r="E3" s="12"/>
      <c r="F3" s="13" t="s">
        <v>3</v>
      </c>
      <c r="G3" s="6"/>
      <c r="H3" s="7"/>
      <c r="I3" s="6"/>
    </row>
    <row r="4" ht="18" customHeight="1" spans="1:9">
      <c r="A4" s="14" t="s">
        <v>4</v>
      </c>
      <c r="B4" s="15" t="s">
        <v>5</v>
      </c>
      <c r="C4" s="16" t="s">
        <v>6</v>
      </c>
      <c r="D4" s="17" t="s">
        <v>107</v>
      </c>
      <c r="E4" s="18"/>
      <c r="F4" s="16" t="s">
        <v>8</v>
      </c>
      <c r="G4" s="14" t="s">
        <v>9</v>
      </c>
      <c r="H4" s="19"/>
      <c r="I4" s="33"/>
    </row>
    <row r="5" ht="18" customHeight="1" spans="1:9">
      <c r="A5" s="14"/>
      <c r="B5" s="15"/>
      <c r="C5" s="20"/>
      <c r="D5" s="21"/>
      <c r="E5" s="22"/>
      <c r="F5" s="20"/>
      <c r="G5" s="15" t="s">
        <v>82</v>
      </c>
      <c r="H5" s="23" t="s">
        <v>83</v>
      </c>
      <c r="I5" s="15" t="s">
        <v>13</v>
      </c>
    </row>
    <row r="6" ht="24" customHeight="1" spans="1:9">
      <c r="A6" s="14">
        <v>1</v>
      </c>
      <c r="B6" s="15" t="s">
        <v>84</v>
      </c>
      <c r="C6" s="24" t="s">
        <v>108</v>
      </c>
      <c r="D6" s="25" t="s">
        <v>109</v>
      </c>
      <c r="E6" s="26"/>
      <c r="F6" s="24" t="s">
        <v>110</v>
      </c>
      <c r="G6" s="27">
        <f>H6/1.13</f>
        <v>1246.90265486726</v>
      </c>
      <c r="H6" s="27">
        <v>1409</v>
      </c>
      <c r="I6" s="15"/>
    </row>
    <row r="7" ht="24" customHeight="1" spans="1:9">
      <c r="A7" s="14">
        <v>2</v>
      </c>
      <c r="B7" s="15"/>
      <c r="C7" s="24" t="s">
        <v>108</v>
      </c>
      <c r="D7" s="25" t="s">
        <v>111</v>
      </c>
      <c r="E7" s="26"/>
      <c r="F7" s="24" t="s">
        <v>110</v>
      </c>
      <c r="G7" s="27">
        <f t="shared" ref="G7:G33" si="0">H7/1.13</f>
        <v>1120.35398230089</v>
      </c>
      <c r="H7" s="27">
        <v>1266</v>
      </c>
      <c r="I7" s="15"/>
    </row>
    <row r="8" ht="24" customHeight="1" spans="1:9">
      <c r="A8" s="14">
        <v>3</v>
      </c>
      <c r="B8" s="15"/>
      <c r="C8" s="24" t="s">
        <v>112</v>
      </c>
      <c r="D8" s="25" t="s">
        <v>113</v>
      </c>
      <c r="E8" s="26"/>
      <c r="F8" s="24" t="s">
        <v>110</v>
      </c>
      <c r="G8" s="27">
        <f t="shared" si="0"/>
        <v>1013.27433628319</v>
      </c>
      <c r="H8" s="27">
        <v>1145</v>
      </c>
      <c r="I8" s="15"/>
    </row>
    <row r="9" ht="24" customHeight="1" spans="1:9">
      <c r="A9" s="14">
        <v>4</v>
      </c>
      <c r="B9" s="15"/>
      <c r="C9" s="24" t="s">
        <v>112</v>
      </c>
      <c r="D9" s="25" t="s">
        <v>114</v>
      </c>
      <c r="E9" s="26"/>
      <c r="F9" s="24" t="s">
        <v>110</v>
      </c>
      <c r="G9" s="27">
        <f t="shared" si="0"/>
        <v>938.938053097345</v>
      </c>
      <c r="H9" s="27">
        <v>1061</v>
      </c>
      <c r="I9" s="15"/>
    </row>
    <row r="10" ht="24" customHeight="1" spans="1:9">
      <c r="A10" s="14">
        <v>5</v>
      </c>
      <c r="B10" s="15"/>
      <c r="C10" s="24" t="s">
        <v>115</v>
      </c>
      <c r="D10" s="25" t="s">
        <v>116</v>
      </c>
      <c r="E10" s="26"/>
      <c r="F10" s="24" t="s">
        <v>110</v>
      </c>
      <c r="G10" s="27">
        <f t="shared" si="0"/>
        <v>849.557522123894</v>
      </c>
      <c r="H10" s="27">
        <v>960</v>
      </c>
      <c r="I10" s="15"/>
    </row>
    <row r="11" ht="24" customHeight="1" spans="1:9">
      <c r="A11" s="14">
        <v>6</v>
      </c>
      <c r="B11" s="15"/>
      <c r="C11" s="24" t="s">
        <v>117</v>
      </c>
      <c r="D11" s="25" t="s">
        <v>118</v>
      </c>
      <c r="E11" s="26"/>
      <c r="F11" s="24" t="s">
        <v>110</v>
      </c>
      <c r="G11" s="27">
        <f t="shared" si="0"/>
        <v>1380.53097345133</v>
      </c>
      <c r="H11" s="27">
        <v>1560</v>
      </c>
      <c r="I11" s="15"/>
    </row>
    <row r="12" ht="24" customHeight="1" spans="1:9">
      <c r="A12" s="14">
        <v>7</v>
      </c>
      <c r="B12" s="15"/>
      <c r="C12" s="24" t="s">
        <v>117</v>
      </c>
      <c r="D12" s="25" t="s">
        <v>119</v>
      </c>
      <c r="E12" s="26"/>
      <c r="F12" s="24" t="s">
        <v>110</v>
      </c>
      <c r="G12" s="27">
        <f t="shared" si="0"/>
        <v>1562.83185840708</v>
      </c>
      <c r="H12" s="27">
        <v>1766</v>
      </c>
      <c r="I12" s="15"/>
    </row>
    <row r="13" ht="24" customHeight="1" spans="1:9">
      <c r="A13" s="14">
        <v>8</v>
      </c>
      <c r="B13" s="15"/>
      <c r="C13" s="24" t="s">
        <v>117</v>
      </c>
      <c r="D13" s="25" t="s">
        <v>120</v>
      </c>
      <c r="E13" s="26"/>
      <c r="F13" s="24" t="s">
        <v>110</v>
      </c>
      <c r="G13" s="27">
        <f t="shared" si="0"/>
        <v>1625.66371681416</v>
      </c>
      <c r="H13" s="27">
        <v>1837</v>
      </c>
      <c r="I13" s="15"/>
    </row>
    <row r="14" ht="24" customHeight="1" spans="1:9">
      <c r="A14" s="14">
        <v>9</v>
      </c>
      <c r="B14" s="15"/>
      <c r="C14" s="24" t="s">
        <v>121</v>
      </c>
      <c r="D14" s="25" t="s">
        <v>122</v>
      </c>
      <c r="E14" s="26"/>
      <c r="F14" s="24" t="s">
        <v>110</v>
      </c>
      <c r="G14" s="27">
        <f t="shared" si="0"/>
        <v>1694.69026548673</v>
      </c>
      <c r="H14" s="27">
        <v>1915</v>
      </c>
      <c r="I14" s="15"/>
    </row>
    <row r="15" ht="24" customHeight="1" spans="1:9">
      <c r="A15" s="14">
        <v>1</v>
      </c>
      <c r="B15" s="15" t="s">
        <v>96</v>
      </c>
      <c r="C15" s="24" t="s">
        <v>108</v>
      </c>
      <c r="D15" s="25" t="s">
        <v>111</v>
      </c>
      <c r="E15" s="26"/>
      <c r="F15" s="24" t="s">
        <v>110</v>
      </c>
      <c r="G15" s="27">
        <f t="shared" si="0"/>
        <v>1208.84955752212</v>
      </c>
      <c r="H15" s="27">
        <v>1366</v>
      </c>
      <c r="I15" s="15"/>
    </row>
    <row r="16" ht="24" customHeight="1" spans="1:9">
      <c r="A16" s="14">
        <v>2</v>
      </c>
      <c r="B16" s="15"/>
      <c r="C16" s="24" t="s">
        <v>108</v>
      </c>
      <c r="D16" s="25" t="s">
        <v>123</v>
      </c>
      <c r="E16" s="26"/>
      <c r="F16" s="24" t="s">
        <v>110</v>
      </c>
      <c r="G16" s="27">
        <f t="shared" si="0"/>
        <v>1219.46902654867</v>
      </c>
      <c r="H16" s="27">
        <v>1378</v>
      </c>
      <c r="I16" s="15"/>
    </row>
    <row r="17" ht="24" customHeight="1" spans="1:9">
      <c r="A17" s="14">
        <v>3</v>
      </c>
      <c r="B17" s="15"/>
      <c r="C17" s="24" t="s">
        <v>112</v>
      </c>
      <c r="D17" s="25" t="s">
        <v>113</v>
      </c>
      <c r="E17" s="26"/>
      <c r="F17" s="24" t="s">
        <v>110</v>
      </c>
      <c r="G17" s="27">
        <f t="shared" si="0"/>
        <v>1190.26548672566</v>
      </c>
      <c r="H17" s="27">
        <v>1345</v>
      </c>
      <c r="I17" s="15"/>
    </row>
    <row r="18" ht="24" customHeight="1" spans="1:9">
      <c r="A18" s="14">
        <v>4</v>
      </c>
      <c r="B18" s="15"/>
      <c r="C18" s="24" t="s">
        <v>124</v>
      </c>
      <c r="D18" s="25" t="s">
        <v>125</v>
      </c>
      <c r="E18" s="26"/>
      <c r="F18" s="24" t="s">
        <v>110</v>
      </c>
      <c r="G18" s="27">
        <f t="shared" si="0"/>
        <v>1200</v>
      </c>
      <c r="H18" s="27">
        <v>1356</v>
      </c>
      <c r="I18" s="15"/>
    </row>
    <row r="19" ht="24" customHeight="1" spans="1:9">
      <c r="A19" s="14">
        <v>5</v>
      </c>
      <c r="B19" s="15"/>
      <c r="C19" s="24" t="s">
        <v>112</v>
      </c>
      <c r="D19" s="25" t="s">
        <v>114</v>
      </c>
      <c r="E19" s="26"/>
      <c r="F19" s="24" t="s">
        <v>110</v>
      </c>
      <c r="G19" s="27">
        <f t="shared" si="0"/>
        <v>1146.01769911504</v>
      </c>
      <c r="H19" s="27">
        <v>1295</v>
      </c>
      <c r="I19" s="15"/>
    </row>
    <row r="20" ht="24" customHeight="1" spans="1:9">
      <c r="A20" s="14">
        <v>6</v>
      </c>
      <c r="B20" s="15"/>
      <c r="C20" s="24" t="s">
        <v>112</v>
      </c>
      <c r="D20" s="25" t="s">
        <v>126</v>
      </c>
      <c r="E20" s="26"/>
      <c r="F20" s="24" t="s">
        <v>110</v>
      </c>
      <c r="G20" s="27">
        <f t="shared" si="0"/>
        <v>1150.44247787611</v>
      </c>
      <c r="H20" s="27">
        <v>1300</v>
      </c>
      <c r="I20" s="15"/>
    </row>
    <row r="21" ht="24" customHeight="1" spans="1:9">
      <c r="A21" s="14">
        <v>7</v>
      </c>
      <c r="B21" s="15"/>
      <c r="C21" s="24" t="s">
        <v>115</v>
      </c>
      <c r="D21" s="25" t="s">
        <v>116</v>
      </c>
      <c r="E21" s="26"/>
      <c r="F21" s="24" t="s">
        <v>110</v>
      </c>
      <c r="G21" s="27">
        <f t="shared" si="0"/>
        <v>1088.49557522124</v>
      </c>
      <c r="H21" s="27">
        <v>1230</v>
      </c>
      <c r="I21" s="15"/>
    </row>
    <row r="22" ht="24" customHeight="1" spans="1:9">
      <c r="A22" s="14">
        <v>8</v>
      </c>
      <c r="B22" s="15"/>
      <c r="C22" s="24" t="s">
        <v>115</v>
      </c>
      <c r="D22" s="25" t="s">
        <v>127</v>
      </c>
      <c r="E22" s="26"/>
      <c r="F22" s="24" t="s">
        <v>110</v>
      </c>
      <c r="G22" s="27">
        <f t="shared" si="0"/>
        <v>1106.19469026549</v>
      </c>
      <c r="H22" s="27">
        <v>1250</v>
      </c>
      <c r="I22" s="15"/>
    </row>
    <row r="23" ht="24" customHeight="1" spans="1:9">
      <c r="A23" s="14">
        <v>1</v>
      </c>
      <c r="B23" s="15" t="s">
        <v>97</v>
      </c>
      <c r="C23" s="24" t="s">
        <v>108</v>
      </c>
      <c r="D23" s="25" t="s">
        <v>109</v>
      </c>
      <c r="E23" s="26"/>
      <c r="F23" s="24" t="s">
        <v>110</v>
      </c>
      <c r="G23" s="28">
        <f t="shared" si="0"/>
        <v>1511.05309734513</v>
      </c>
      <c r="H23" s="29">
        <v>1707.49</v>
      </c>
      <c r="I23" s="15"/>
    </row>
    <row r="24" ht="24" customHeight="1" spans="1:9">
      <c r="A24" s="14">
        <v>2</v>
      </c>
      <c r="B24" s="15"/>
      <c r="C24" s="20" t="s">
        <v>108</v>
      </c>
      <c r="D24" s="25" t="s">
        <v>128</v>
      </c>
      <c r="E24" s="26"/>
      <c r="F24" s="24" t="s">
        <v>110</v>
      </c>
      <c r="G24" s="28">
        <f t="shared" si="0"/>
        <v>1555.69911504425</v>
      </c>
      <c r="H24" s="29">
        <v>1757.94</v>
      </c>
      <c r="I24" s="15"/>
    </row>
    <row r="25" ht="24" customHeight="1" spans="1:9">
      <c r="A25" s="14">
        <v>3</v>
      </c>
      <c r="B25" s="15"/>
      <c r="C25" s="24" t="s">
        <v>108</v>
      </c>
      <c r="D25" s="25" t="s">
        <v>111</v>
      </c>
      <c r="E25" s="26"/>
      <c r="F25" s="24" t="s">
        <v>110</v>
      </c>
      <c r="G25" s="28">
        <f t="shared" si="0"/>
        <v>1459.35398230089</v>
      </c>
      <c r="H25" s="29">
        <v>1649.07</v>
      </c>
      <c r="I25" s="15"/>
    </row>
    <row r="26" ht="24" customHeight="1" spans="1:9">
      <c r="A26" s="14">
        <v>4</v>
      </c>
      <c r="B26" s="15"/>
      <c r="C26" s="24" t="s">
        <v>108</v>
      </c>
      <c r="D26" s="25" t="s">
        <v>123</v>
      </c>
      <c r="E26" s="26"/>
      <c r="F26" s="24" t="s">
        <v>110</v>
      </c>
      <c r="G26" s="28">
        <f t="shared" si="0"/>
        <v>1508.69911504425</v>
      </c>
      <c r="H26" s="29">
        <v>1704.83</v>
      </c>
      <c r="I26" s="15"/>
    </row>
    <row r="27" ht="24" customHeight="1" spans="1:9">
      <c r="A27" s="14">
        <v>5</v>
      </c>
      <c r="B27" s="15"/>
      <c r="C27" s="24" t="s">
        <v>112</v>
      </c>
      <c r="D27" s="25" t="s">
        <v>113</v>
      </c>
      <c r="E27" s="26"/>
      <c r="F27" s="24" t="s">
        <v>110</v>
      </c>
      <c r="G27" s="28">
        <f t="shared" si="0"/>
        <v>1400.6017699115</v>
      </c>
      <c r="H27" s="29">
        <v>1582.68</v>
      </c>
      <c r="I27" s="15"/>
    </row>
    <row r="28" ht="24" customHeight="1" spans="1:9">
      <c r="A28" s="14">
        <v>6</v>
      </c>
      <c r="B28" s="15"/>
      <c r="C28" s="24" t="s">
        <v>124</v>
      </c>
      <c r="D28" s="25" t="s">
        <v>125</v>
      </c>
      <c r="E28" s="26"/>
      <c r="F28" s="24" t="s">
        <v>110</v>
      </c>
      <c r="G28" s="28">
        <f t="shared" si="0"/>
        <v>1438.20353982301</v>
      </c>
      <c r="H28" s="29">
        <v>1625.17</v>
      </c>
      <c r="I28" s="15"/>
    </row>
    <row r="29" ht="24" customHeight="1" spans="1:9">
      <c r="A29" s="14">
        <v>7</v>
      </c>
      <c r="B29" s="15"/>
      <c r="C29" s="24" t="s">
        <v>112</v>
      </c>
      <c r="D29" s="25" t="s">
        <v>114</v>
      </c>
      <c r="E29" s="26"/>
      <c r="F29" s="24" t="s">
        <v>110</v>
      </c>
      <c r="G29" s="28">
        <f t="shared" si="0"/>
        <v>1344.20353982301</v>
      </c>
      <c r="H29" s="29">
        <v>1518.95</v>
      </c>
      <c r="I29" s="15"/>
    </row>
    <row r="30" ht="24" customHeight="1" spans="1:9">
      <c r="A30" s="14">
        <v>8</v>
      </c>
      <c r="B30" s="15"/>
      <c r="C30" s="24" t="s">
        <v>112</v>
      </c>
      <c r="D30" s="25" t="s">
        <v>126</v>
      </c>
      <c r="E30" s="26"/>
      <c r="F30" s="24" t="s">
        <v>110</v>
      </c>
      <c r="G30" s="28">
        <f t="shared" si="0"/>
        <v>1377.09734513274</v>
      </c>
      <c r="H30" s="29">
        <v>1556.12</v>
      </c>
      <c r="I30" s="15"/>
    </row>
    <row r="31" ht="24" customHeight="1" spans="1:9">
      <c r="A31" s="14">
        <v>9</v>
      </c>
      <c r="B31" s="15"/>
      <c r="C31" s="24" t="s">
        <v>115</v>
      </c>
      <c r="D31" s="25" t="s">
        <v>116</v>
      </c>
      <c r="E31" s="26"/>
      <c r="F31" s="24" t="s">
        <v>110</v>
      </c>
      <c r="G31" s="28">
        <f t="shared" si="0"/>
        <v>1308.94690265487</v>
      </c>
      <c r="H31" s="29">
        <v>1479.11</v>
      </c>
      <c r="I31" s="15"/>
    </row>
    <row r="32" ht="24" customHeight="1" spans="1:9">
      <c r="A32" s="14">
        <v>10</v>
      </c>
      <c r="B32" s="15"/>
      <c r="C32" s="24" t="s">
        <v>115</v>
      </c>
      <c r="D32" s="25" t="s">
        <v>127</v>
      </c>
      <c r="E32" s="26"/>
      <c r="F32" s="24" t="s">
        <v>110</v>
      </c>
      <c r="G32" s="28">
        <f t="shared" si="0"/>
        <v>1344.20353982301</v>
      </c>
      <c r="H32" s="29">
        <v>1518.95</v>
      </c>
      <c r="I32" s="15"/>
    </row>
    <row r="33" ht="24" customHeight="1" spans="1:9">
      <c r="A33" s="14">
        <v>11</v>
      </c>
      <c r="B33" s="15"/>
      <c r="C33" s="24" t="s">
        <v>121</v>
      </c>
      <c r="D33" s="25" t="s">
        <v>122</v>
      </c>
      <c r="E33" s="26"/>
      <c r="F33" s="24" t="s">
        <v>110</v>
      </c>
      <c r="G33" s="28">
        <f t="shared" si="0"/>
        <v>1607.3982300885</v>
      </c>
      <c r="H33" s="29">
        <v>1816.36</v>
      </c>
      <c r="I33" s="15"/>
    </row>
    <row r="34" ht="24" customHeight="1" spans="1:9">
      <c r="A34" s="14">
        <v>1</v>
      </c>
      <c r="B34" s="15" t="s">
        <v>98</v>
      </c>
      <c r="C34" s="24" t="s">
        <v>108</v>
      </c>
      <c r="D34" s="25" t="s">
        <v>111</v>
      </c>
      <c r="E34" s="26"/>
      <c r="F34" s="24" t="s">
        <v>110</v>
      </c>
      <c r="G34" s="28">
        <f t="shared" ref="G34:G41" si="1">H34/1.13</f>
        <v>1116.81415929204</v>
      </c>
      <c r="H34" s="28">
        <v>1262</v>
      </c>
      <c r="I34" s="15"/>
    </row>
    <row r="35" ht="24" customHeight="1" spans="1:9">
      <c r="A35" s="14">
        <v>2</v>
      </c>
      <c r="B35" s="15"/>
      <c r="C35" s="24" t="s">
        <v>108</v>
      </c>
      <c r="D35" s="25" t="s">
        <v>123</v>
      </c>
      <c r="E35" s="26"/>
      <c r="F35" s="24" t="s">
        <v>110</v>
      </c>
      <c r="G35" s="28">
        <f t="shared" si="1"/>
        <v>1139.540819</v>
      </c>
      <c r="H35" s="28">
        <v>1287.68112547</v>
      </c>
      <c r="I35" s="15"/>
    </row>
    <row r="36" ht="24" customHeight="1" spans="1:9">
      <c r="A36" s="14">
        <v>3</v>
      </c>
      <c r="B36" s="15"/>
      <c r="C36" s="24" t="s">
        <v>112</v>
      </c>
      <c r="D36" s="25" t="s">
        <v>113</v>
      </c>
      <c r="E36" s="26"/>
      <c r="F36" s="24" t="s">
        <v>110</v>
      </c>
      <c r="G36" s="28">
        <f t="shared" si="1"/>
        <v>1096.914936275</v>
      </c>
      <c r="H36" s="28">
        <v>1239.51387799075</v>
      </c>
      <c r="I36" s="15"/>
    </row>
    <row r="37" ht="24" customHeight="1" spans="1:9">
      <c r="A37" s="14">
        <v>4</v>
      </c>
      <c r="B37" s="15"/>
      <c r="C37" s="24" t="s">
        <v>124</v>
      </c>
      <c r="D37" s="25" t="s">
        <v>125</v>
      </c>
      <c r="E37" s="26"/>
      <c r="F37" s="24" t="s">
        <v>110</v>
      </c>
      <c r="G37" s="28">
        <f t="shared" si="1"/>
        <v>1107.12428115</v>
      </c>
      <c r="H37" s="28">
        <v>1251.0504376995</v>
      </c>
      <c r="I37" s="15"/>
    </row>
    <row r="38" ht="24" customHeight="1" spans="1:9">
      <c r="A38" s="14">
        <v>5</v>
      </c>
      <c r="B38" s="15"/>
      <c r="C38" s="24" t="s">
        <v>112</v>
      </c>
      <c r="D38" s="25" t="s">
        <v>114</v>
      </c>
      <c r="E38" s="26"/>
      <c r="F38" s="24" t="s">
        <v>110</v>
      </c>
      <c r="G38" s="28">
        <f t="shared" si="1"/>
        <v>1043.606770875</v>
      </c>
      <c r="H38" s="28">
        <v>1179.27565108875</v>
      </c>
      <c r="I38" s="15"/>
    </row>
    <row r="39" ht="24" customHeight="1" spans="1:9">
      <c r="A39" s="14">
        <v>6</v>
      </c>
      <c r="B39" s="15"/>
      <c r="C39" s="24" t="s">
        <v>112</v>
      </c>
      <c r="D39" s="25" t="s">
        <v>126</v>
      </c>
      <c r="E39" s="26"/>
      <c r="F39" s="24" t="s">
        <v>110</v>
      </c>
      <c r="G39" s="28">
        <f t="shared" si="1"/>
        <v>1054.11586555</v>
      </c>
      <c r="H39" s="28">
        <v>1191.1509280715</v>
      </c>
      <c r="I39" s="15"/>
    </row>
    <row r="40" ht="24" customHeight="1" spans="1:9">
      <c r="A40" s="14">
        <v>7</v>
      </c>
      <c r="B40" s="15"/>
      <c r="C40" s="24" t="s">
        <v>115</v>
      </c>
      <c r="D40" s="25" t="s">
        <v>116</v>
      </c>
      <c r="E40" s="26"/>
      <c r="F40" s="24" t="s">
        <v>110</v>
      </c>
      <c r="G40" s="28">
        <f t="shared" si="1"/>
        <v>993.805309734513</v>
      </c>
      <c r="H40" s="28">
        <v>1123</v>
      </c>
      <c r="I40" s="15"/>
    </row>
    <row r="41" ht="24" customHeight="1" spans="1:9">
      <c r="A41" s="14">
        <v>8</v>
      </c>
      <c r="B41" s="15"/>
      <c r="C41" s="24" t="s">
        <v>115</v>
      </c>
      <c r="D41" s="25" t="s">
        <v>127</v>
      </c>
      <c r="E41" s="26"/>
      <c r="F41" s="24" t="s">
        <v>110</v>
      </c>
      <c r="G41" s="28">
        <f t="shared" si="1"/>
        <v>1008.84955752212</v>
      </c>
      <c r="H41" s="28">
        <v>1140</v>
      </c>
      <c r="I41" s="15"/>
    </row>
    <row r="42" ht="24" customHeight="1" spans="1:9">
      <c r="A42" s="14">
        <v>1</v>
      </c>
      <c r="B42" s="15" t="s">
        <v>99</v>
      </c>
      <c r="C42" s="24" t="s">
        <v>108</v>
      </c>
      <c r="D42" s="25" t="s">
        <v>109</v>
      </c>
      <c r="E42" s="26"/>
      <c r="F42" s="24" t="s">
        <v>110</v>
      </c>
      <c r="G42" s="27">
        <f>H42/1.13</f>
        <v>1284.95575221239</v>
      </c>
      <c r="H42" s="27">
        <v>1452</v>
      </c>
      <c r="I42" s="15"/>
    </row>
    <row r="43" ht="24" customHeight="1" spans="1:9">
      <c r="A43" s="14">
        <v>2</v>
      </c>
      <c r="B43" s="15"/>
      <c r="C43" s="20" t="s">
        <v>108</v>
      </c>
      <c r="D43" s="25" t="s">
        <v>128</v>
      </c>
      <c r="E43" s="26"/>
      <c r="F43" s="24" t="s">
        <v>110</v>
      </c>
      <c r="G43" s="27">
        <f t="shared" ref="G43:G59" si="2">H43/1.13</f>
        <v>1275</v>
      </c>
      <c r="H43" s="30">
        <v>1440.75</v>
      </c>
      <c r="I43" s="15"/>
    </row>
    <row r="44" ht="24" customHeight="1" spans="1:9">
      <c r="A44" s="14">
        <v>3</v>
      </c>
      <c r="B44" s="15"/>
      <c r="C44" s="24" t="s">
        <v>108</v>
      </c>
      <c r="D44" s="25" t="s">
        <v>111</v>
      </c>
      <c r="E44" s="26"/>
      <c r="F44" s="24" t="s">
        <v>110</v>
      </c>
      <c r="G44" s="27">
        <f t="shared" si="2"/>
        <v>1258</v>
      </c>
      <c r="H44" s="27">
        <v>1421.54</v>
      </c>
      <c r="I44" s="15"/>
    </row>
    <row r="45" ht="24" customHeight="1" spans="1:9">
      <c r="A45" s="14">
        <v>4</v>
      </c>
      <c r="B45" s="15"/>
      <c r="C45" s="24" t="s">
        <v>108</v>
      </c>
      <c r="D45" s="25" t="s">
        <v>123</v>
      </c>
      <c r="E45" s="26"/>
      <c r="F45" s="24" t="s">
        <v>110</v>
      </c>
      <c r="G45" s="27">
        <f t="shared" si="2"/>
        <v>1245</v>
      </c>
      <c r="H45" s="27">
        <v>1406.85</v>
      </c>
      <c r="I45" s="15"/>
    </row>
    <row r="46" ht="24" customHeight="1" spans="1:9">
      <c r="A46" s="14">
        <v>5</v>
      </c>
      <c r="B46" s="15"/>
      <c r="C46" s="24" t="s">
        <v>112</v>
      </c>
      <c r="D46" s="25" t="s">
        <v>113</v>
      </c>
      <c r="E46" s="26"/>
      <c r="F46" s="24" t="s">
        <v>110</v>
      </c>
      <c r="G46" s="27">
        <f t="shared" si="2"/>
        <v>1208</v>
      </c>
      <c r="H46" s="27">
        <v>1365.04</v>
      </c>
      <c r="I46" s="15"/>
    </row>
    <row r="47" ht="24" customHeight="1" spans="1:9">
      <c r="A47" s="14">
        <v>6</v>
      </c>
      <c r="B47" s="15"/>
      <c r="C47" s="24" t="s">
        <v>124</v>
      </c>
      <c r="D47" s="25" t="s">
        <v>125</v>
      </c>
      <c r="E47" s="26"/>
      <c r="F47" s="24" t="s">
        <v>110</v>
      </c>
      <c r="G47" s="27">
        <f t="shared" si="2"/>
        <v>1201</v>
      </c>
      <c r="H47" s="27">
        <v>1357.13</v>
      </c>
      <c r="I47" s="15"/>
    </row>
    <row r="48" ht="24" customHeight="1" spans="1:9">
      <c r="A48" s="14">
        <v>7</v>
      </c>
      <c r="B48" s="15"/>
      <c r="C48" s="24" t="s">
        <v>112</v>
      </c>
      <c r="D48" s="25" t="s">
        <v>114</v>
      </c>
      <c r="E48" s="26"/>
      <c r="F48" s="24" t="s">
        <v>110</v>
      </c>
      <c r="G48" s="27">
        <f t="shared" si="2"/>
        <v>1178</v>
      </c>
      <c r="H48" s="27">
        <v>1331.14</v>
      </c>
      <c r="I48" s="15"/>
    </row>
    <row r="49" ht="24" customHeight="1" spans="1:9">
      <c r="A49" s="14">
        <v>8</v>
      </c>
      <c r="B49" s="15"/>
      <c r="C49" s="24" t="s">
        <v>112</v>
      </c>
      <c r="D49" s="25" t="s">
        <v>126</v>
      </c>
      <c r="E49" s="26"/>
      <c r="F49" s="24" t="s">
        <v>110</v>
      </c>
      <c r="G49" s="27">
        <f t="shared" si="2"/>
        <v>1170</v>
      </c>
      <c r="H49" s="27">
        <v>1322.1</v>
      </c>
      <c r="I49" s="15"/>
    </row>
    <row r="50" ht="24" customHeight="1" spans="1:9">
      <c r="A50" s="14">
        <v>9</v>
      </c>
      <c r="B50" s="15"/>
      <c r="C50" s="24" t="s">
        <v>115</v>
      </c>
      <c r="D50" s="25" t="s">
        <v>116</v>
      </c>
      <c r="E50" s="26"/>
      <c r="F50" s="24" t="s">
        <v>110</v>
      </c>
      <c r="G50" s="27">
        <f t="shared" si="2"/>
        <v>1082</v>
      </c>
      <c r="H50" s="27">
        <v>1222.66</v>
      </c>
      <c r="I50" s="15"/>
    </row>
    <row r="51" ht="24" customHeight="1" spans="1:9">
      <c r="A51" s="14">
        <v>10</v>
      </c>
      <c r="B51" s="15"/>
      <c r="C51" s="24" t="s">
        <v>115</v>
      </c>
      <c r="D51" s="25" t="s">
        <v>127</v>
      </c>
      <c r="E51" s="26"/>
      <c r="F51" s="24" t="s">
        <v>110</v>
      </c>
      <c r="G51" s="27">
        <f t="shared" si="2"/>
        <v>1075</v>
      </c>
      <c r="H51" s="27">
        <v>1214.75</v>
      </c>
      <c r="I51" s="15"/>
    </row>
    <row r="52" ht="24" customHeight="1" spans="1:9">
      <c r="A52" s="14">
        <v>11</v>
      </c>
      <c r="B52" s="15"/>
      <c r="C52" s="24" t="s">
        <v>129</v>
      </c>
      <c r="D52" s="25" t="s">
        <v>130</v>
      </c>
      <c r="E52" s="26"/>
      <c r="F52" s="24" t="s">
        <v>110</v>
      </c>
      <c r="G52" s="27">
        <f t="shared" si="2"/>
        <v>897</v>
      </c>
      <c r="H52" s="27">
        <v>1013.61</v>
      </c>
      <c r="I52" s="15"/>
    </row>
    <row r="53" ht="24" customHeight="1" spans="1:9">
      <c r="A53" s="14">
        <v>12</v>
      </c>
      <c r="B53" s="15"/>
      <c r="C53" s="24" t="s">
        <v>129</v>
      </c>
      <c r="D53" s="25" t="s">
        <v>131</v>
      </c>
      <c r="E53" s="26"/>
      <c r="F53" s="24" t="s">
        <v>110</v>
      </c>
      <c r="G53" s="27">
        <f t="shared" si="2"/>
        <v>865</v>
      </c>
      <c r="H53" s="27">
        <v>977.45</v>
      </c>
      <c r="I53" s="15"/>
    </row>
    <row r="54" ht="24" customHeight="1" spans="1:9">
      <c r="A54" s="14">
        <v>13</v>
      </c>
      <c r="B54" s="15"/>
      <c r="C54" s="24" t="s">
        <v>129</v>
      </c>
      <c r="D54" s="25" t="s">
        <v>132</v>
      </c>
      <c r="E54" s="26"/>
      <c r="F54" s="24" t="s">
        <v>110</v>
      </c>
      <c r="G54" s="27">
        <f t="shared" si="2"/>
        <v>860</v>
      </c>
      <c r="H54" s="27">
        <v>971.8</v>
      </c>
      <c r="I54" s="15"/>
    </row>
    <row r="55" ht="24" customHeight="1" spans="1:9">
      <c r="A55" s="14">
        <v>14</v>
      </c>
      <c r="B55" s="15"/>
      <c r="C55" s="24" t="s">
        <v>129</v>
      </c>
      <c r="D55" s="25" t="s">
        <v>133</v>
      </c>
      <c r="E55" s="26"/>
      <c r="F55" s="24" t="s">
        <v>110</v>
      </c>
      <c r="G55" s="27">
        <f t="shared" si="2"/>
        <v>820</v>
      </c>
      <c r="H55" s="27">
        <v>926.6</v>
      </c>
      <c r="I55" s="15"/>
    </row>
    <row r="56" ht="24" customHeight="1" spans="1:9">
      <c r="A56" s="14">
        <v>15</v>
      </c>
      <c r="B56" s="15"/>
      <c r="C56" s="24" t="s">
        <v>117</v>
      </c>
      <c r="D56" s="25" t="s">
        <v>118</v>
      </c>
      <c r="E56" s="26"/>
      <c r="F56" s="24" t="s">
        <v>110</v>
      </c>
      <c r="G56" s="27">
        <f t="shared" si="2"/>
        <v>1305</v>
      </c>
      <c r="H56" s="27">
        <v>1474.65</v>
      </c>
      <c r="I56" s="15"/>
    </row>
    <row r="57" ht="24" customHeight="1" spans="1:9">
      <c r="A57" s="14">
        <v>16</v>
      </c>
      <c r="B57" s="15"/>
      <c r="C57" s="24" t="s">
        <v>117</v>
      </c>
      <c r="D57" s="25" t="s">
        <v>119</v>
      </c>
      <c r="E57" s="26"/>
      <c r="F57" s="24" t="s">
        <v>110</v>
      </c>
      <c r="G57" s="27">
        <f t="shared" si="2"/>
        <v>1355</v>
      </c>
      <c r="H57" s="27">
        <v>1531.15</v>
      </c>
      <c r="I57" s="15"/>
    </row>
    <row r="58" ht="24" customHeight="1" spans="1:9">
      <c r="A58" s="14">
        <v>17</v>
      </c>
      <c r="B58" s="15"/>
      <c r="C58" s="24" t="s">
        <v>117</v>
      </c>
      <c r="D58" s="25" t="s">
        <v>120</v>
      </c>
      <c r="E58" s="26"/>
      <c r="F58" s="24" t="s">
        <v>110</v>
      </c>
      <c r="G58" s="27">
        <f t="shared" si="2"/>
        <v>1387</v>
      </c>
      <c r="H58" s="27">
        <v>1567.31</v>
      </c>
      <c r="I58" s="15"/>
    </row>
    <row r="59" ht="24" customHeight="1" spans="1:9">
      <c r="A59" s="14">
        <v>18</v>
      </c>
      <c r="B59" s="15"/>
      <c r="C59" s="24" t="s">
        <v>121</v>
      </c>
      <c r="D59" s="25" t="s">
        <v>122</v>
      </c>
      <c r="E59" s="26"/>
      <c r="F59" s="24" t="s">
        <v>110</v>
      </c>
      <c r="G59" s="27">
        <f t="shared" si="2"/>
        <v>1586</v>
      </c>
      <c r="H59" s="27">
        <v>1792.18</v>
      </c>
      <c r="I59" s="15"/>
    </row>
    <row r="60" ht="24" customHeight="1" spans="1:9">
      <c r="A60" s="14">
        <v>1</v>
      </c>
      <c r="B60" s="15" t="s">
        <v>100</v>
      </c>
      <c r="C60" s="31" t="s">
        <v>134</v>
      </c>
      <c r="D60" s="31" t="s">
        <v>135</v>
      </c>
      <c r="E60" s="31"/>
      <c r="F60" s="31" t="s">
        <v>110</v>
      </c>
      <c r="G60" s="27">
        <f t="shared" ref="G60:G68" si="3">H60/1.13</f>
        <v>1088.099585</v>
      </c>
      <c r="H60" s="32">
        <v>1229.55253105</v>
      </c>
      <c r="I60" s="15"/>
    </row>
    <row r="61" ht="24" customHeight="1" spans="1:9">
      <c r="A61" s="14">
        <v>2</v>
      </c>
      <c r="B61" s="15"/>
      <c r="C61" s="31" t="s">
        <v>134</v>
      </c>
      <c r="D61" s="31" t="s">
        <v>136</v>
      </c>
      <c r="E61" s="31"/>
      <c r="F61" s="31" t="s">
        <v>110</v>
      </c>
      <c r="G61" s="27">
        <f t="shared" si="3"/>
        <v>1106.02797</v>
      </c>
      <c r="H61" s="32">
        <v>1249.8116061</v>
      </c>
      <c r="I61" s="15"/>
    </row>
    <row r="62" ht="24" customHeight="1" spans="1:9">
      <c r="A62" s="14">
        <v>3</v>
      </c>
      <c r="B62" s="15"/>
      <c r="C62" s="31" t="s">
        <v>137</v>
      </c>
      <c r="D62" s="31" t="s">
        <v>138</v>
      </c>
      <c r="E62" s="31"/>
      <c r="F62" s="31" t="s">
        <v>110</v>
      </c>
      <c r="G62" s="27">
        <f t="shared" si="3"/>
        <v>1165.31988</v>
      </c>
      <c r="H62" s="32">
        <v>1316.8114644</v>
      </c>
      <c r="I62" s="15"/>
    </row>
    <row r="63" ht="24" customHeight="1" spans="1:9">
      <c r="A63" s="14">
        <v>4</v>
      </c>
      <c r="B63" s="15"/>
      <c r="C63" s="31" t="s">
        <v>139</v>
      </c>
      <c r="D63" s="31" t="s">
        <v>140</v>
      </c>
      <c r="E63" s="31"/>
      <c r="F63" s="31" t="s">
        <v>110</v>
      </c>
      <c r="G63" s="27">
        <f t="shared" si="3"/>
        <v>1252.07013</v>
      </c>
      <c r="H63" s="32">
        <v>1414.8392469</v>
      </c>
      <c r="I63" s="15"/>
    </row>
    <row r="64" ht="24" customHeight="1" spans="1:9">
      <c r="A64" s="14">
        <v>5</v>
      </c>
      <c r="B64" s="15"/>
      <c r="C64" s="31" t="s">
        <v>139</v>
      </c>
      <c r="D64" s="31" t="s">
        <v>141</v>
      </c>
      <c r="E64" s="31"/>
      <c r="F64" s="31" t="s">
        <v>110</v>
      </c>
      <c r="G64" s="27">
        <f t="shared" si="3"/>
        <v>1300.243028</v>
      </c>
      <c r="H64" s="32">
        <v>1469.27462164</v>
      </c>
      <c r="I64" s="15"/>
    </row>
    <row r="65" ht="24" customHeight="1" spans="1:9">
      <c r="A65" s="14">
        <v>6</v>
      </c>
      <c r="B65" s="15"/>
      <c r="C65" s="31" t="s">
        <v>142</v>
      </c>
      <c r="D65" s="31" t="s">
        <v>143</v>
      </c>
      <c r="E65" s="31"/>
      <c r="F65" s="31" t="s">
        <v>110</v>
      </c>
      <c r="G65" s="27">
        <f t="shared" si="3"/>
        <v>1330.5985</v>
      </c>
      <c r="H65" s="32">
        <v>1503.576305</v>
      </c>
      <c r="I65" s="15"/>
    </row>
    <row r="66" ht="24" customHeight="1" spans="1:9">
      <c r="A66" s="14">
        <v>7</v>
      </c>
      <c r="B66" s="15"/>
      <c r="C66" s="31" t="s">
        <v>142</v>
      </c>
      <c r="D66" s="31" t="s">
        <v>144</v>
      </c>
      <c r="E66" s="31"/>
      <c r="F66" s="31" t="s">
        <v>110</v>
      </c>
      <c r="G66" s="27">
        <f t="shared" si="3"/>
        <v>1435.27125</v>
      </c>
      <c r="H66" s="32">
        <v>1621.8565125</v>
      </c>
      <c r="I66" s="15"/>
    </row>
    <row r="67" ht="24" customHeight="1" spans="1:9">
      <c r="A67" s="14">
        <v>8</v>
      </c>
      <c r="B67" s="15"/>
      <c r="C67" s="31" t="s">
        <v>145</v>
      </c>
      <c r="D67" s="31" t="s">
        <v>146</v>
      </c>
      <c r="E67" s="31"/>
      <c r="F67" s="31" t="s">
        <v>110</v>
      </c>
      <c r="G67" s="27">
        <f t="shared" si="3"/>
        <v>1566.2125</v>
      </c>
      <c r="H67" s="32">
        <v>1769.820125</v>
      </c>
      <c r="I67" s="15"/>
    </row>
    <row r="68" ht="24" customHeight="1" spans="1:9">
      <c r="A68" s="14">
        <v>1</v>
      </c>
      <c r="B68" s="15" t="s">
        <v>101</v>
      </c>
      <c r="C68" s="24" t="s">
        <v>108</v>
      </c>
      <c r="D68" s="25" t="s">
        <v>109</v>
      </c>
      <c r="E68" s="26"/>
      <c r="F68" s="24" t="s">
        <v>110</v>
      </c>
      <c r="G68" s="27">
        <f t="shared" si="3"/>
        <v>1332.63716814159</v>
      </c>
      <c r="H68" s="27">
        <v>1505.88</v>
      </c>
      <c r="I68" s="15"/>
    </row>
    <row r="69" ht="24" customHeight="1" spans="1:9">
      <c r="A69" s="14">
        <v>2</v>
      </c>
      <c r="B69" s="15"/>
      <c r="C69" s="20" t="s">
        <v>108</v>
      </c>
      <c r="D69" s="25" t="s">
        <v>128</v>
      </c>
      <c r="E69" s="26"/>
      <c r="F69" s="24" t="s">
        <v>110</v>
      </c>
      <c r="G69" s="27">
        <f t="shared" ref="G69:G83" si="4">H69/1.13</f>
        <v>1308.18584070796</v>
      </c>
      <c r="H69" s="30">
        <v>1478.25</v>
      </c>
      <c r="I69" s="15"/>
    </row>
    <row r="70" ht="24" customHeight="1" spans="1:9">
      <c r="A70" s="14">
        <v>3</v>
      </c>
      <c r="B70" s="15"/>
      <c r="C70" s="24" t="s">
        <v>108</v>
      </c>
      <c r="D70" s="25" t="s">
        <v>111</v>
      </c>
      <c r="E70" s="26"/>
      <c r="F70" s="24" t="s">
        <v>110</v>
      </c>
      <c r="G70" s="27">
        <f t="shared" si="4"/>
        <v>1234.81415929204</v>
      </c>
      <c r="H70" s="27">
        <v>1395.34</v>
      </c>
      <c r="I70" s="15"/>
    </row>
    <row r="71" ht="24" customHeight="1" spans="1:9">
      <c r="A71" s="14">
        <v>4</v>
      </c>
      <c r="B71" s="15"/>
      <c r="C71" s="24" t="s">
        <v>108</v>
      </c>
      <c r="D71" s="25" t="s">
        <v>123</v>
      </c>
      <c r="E71" s="26"/>
      <c r="F71" s="24" t="s">
        <v>110</v>
      </c>
      <c r="G71" s="27">
        <f t="shared" si="4"/>
        <v>1210.35398230089</v>
      </c>
      <c r="H71" s="27">
        <v>1367.7</v>
      </c>
      <c r="I71" s="15"/>
    </row>
    <row r="72" ht="24" customHeight="1" spans="1:9">
      <c r="A72" s="14">
        <v>5</v>
      </c>
      <c r="B72" s="15"/>
      <c r="C72" s="24" t="s">
        <v>112</v>
      </c>
      <c r="D72" s="25" t="s">
        <v>113</v>
      </c>
      <c r="E72" s="26"/>
      <c r="F72" s="24" t="s">
        <v>110</v>
      </c>
      <c r="G72" s="27">
        <f t="shared" si="4"/>
        <v>1096.05309734513</v>
      </c>
      <c r="H72" s="27">
        <v>1238.54</v>
      </c>
      <c r="I72" s="15"/>
    </row>
    <row r="73" ht="24" customHeight="1" spans="1:9">
      <c r="A73" s="14">
        <v>6</v>
      </c>
      <c r="B73" s="15"/>
      <c r="C73" s="24" t="s">
        <v>124</v>
      </c>
      <c r="D73" s="25" t="s">
        <v>125</v>
      </c>
      <c r="E73" s="26"/>
      <c r="F73" s="24" t="s">
        <v>110</v>
      </c>
      <c r="G73" s="27">
        <f t="shared" si="4"/>
        <v>1075.34513274336</v>
      </c>
      <c r="H73" s="27">
        <v>1215.14</v>
      </c>
      <c r="I73" s="15"/>
    </row>
    <row r="74" ht="24" customHeight="1" spans="1:9">
      <c r="A74" s="14">
        <v>7</v>
      </c>
      <c r="B74" s="15"/>
      <c r="C74" s="24" t="s">
        <v>112</v>
      </c>
      <c r="D74" s="25" t="s">
        <v>114</v>
      </c>
      <c r="E74" s="26"/>
      <c r="F74" s="24" t="s">
        <v>110</v>
      </c>
      <c r="G74" s="27">
        <f t="shared" si="4"/>
        <v>1013.20353982301</v>
      </c>
      <c r="H74" s="27">
        <v>1144.92</v>
      </c>
      <c r="I74" s="15"/>
    </row>
    <row r="75" ht="24" customHeight="1" spans="1:9">
      <c r="A75" s="14">
        <v>8</v>
      </c>
      <c r="B75" s="15"/>
      <c r="C75" s="24" t="s">
        <v>112</v>
      </c>
      <c r="D75" s="25" t="s">
        <v>126</v>
      </c>
      <c r="E75" s="26"/>
      <c r="F75" s="24" t="s">
        <v>110</v>
      </c>
      <c r="G75" s="27">
        <f t="shared" si="4"/>
        <v>992.486725663717</v>
      </c>
      <c r="H75" s="27">
        <v>1121.51</v>
      </c>
      <c r="I75" s="15"/>
    </row>
    <row r="76" ht="24" customHeight="1" spans="1:9">
      <c r="A76" s="14">
        <v>9</v>
      </c>
      <c r="B76" s="15"/>
      <c r="C76" s="24" t="s">
        <v>115</v>
      </c>
      <c r="D76" s="25" t="s">
        <v>116</v>
      </c>
      <c r="E76" s="26"/>
      <c r="F76" s="24" t="s">
        <v>110</v>
      </c>
      <c r="G76" s="27">
        <f t="shared" si="4"/>
        <v>930.353982300885</v>
      </c>
      <c r="H76" s="27">
        <v>1051.3</v>
      </c>
      <c r="I76" s="15"/>
    </row>
    <row r="77" ht="24" customHeight="1" spans="1:9">
      <c r="A77" s="14">
        <v>10</v>
      </c>
      <c r="B77" s="15"/>
      <c r="C77" s="24" t="s">
        <v>115</v>
      </c>
      <c r="D77" s="25" t="s">
        <v>127</v>
      </c>
      <c r="E77" s="26"/>
      <c r="F77" s="24" t="s">
        <v>110</v>
      </c>
      <c r="G77" s="27">
        <f t="shared" si="4"/>
        <v>909.637168141593</v>
      </c>
      <c r="H77" s="27">
        <v>1027.89</v>
      </c>
      <c r="I77" s="15"/>
    </row>
    <row r="78" ht="24" customHeight="1" spans="1:9">
      <c r="A78" s="14">
        <v>11</v>
      </c>
      <c r="B78" s="15"/>
      <c r="C78" s="24" t="s">
        <v>117</v>
      </c>
      <c r="D78" s="25" t="s">
        <v>118</v>
      </c>
      <c r="E78" s="26"/>
      <c r="F78" s="24" t="s">
        <v>110</v>
      </c>
      <c r="G78" s="27">
        <f t="shared" si="4"/>
        <v>1260.26548672566</v>
      </c>
      <c r="H78" s="24">
        <v>1424.1</v>
      </c>
      <c r="I78" s="15"/>
    </row>
    <row r="79" ht="24" customHeight="1" spans="1:9">
      <c r="A79" s="14">
        <v>12</v>
      </c>
      <c r="B79" s="15"/>
      <c r="C79" s="24" t="s">
        <v>117</v>
      </c>
      <c r="D79" s="25" t="s">
        <v>119</v>
      </c>
      <c r="E79" s="26"/>
      <c r="F79" s="24" t="s">
        <v>110</v>
      </c>
      <c r="G79" s="27">
        <f t="shared" si="4"/>
        <v>1382.96460176991</v>
      </c>
      <c r="H79" s="24">
        <v>1562.75</v>
      </c>
      <c r="I79" s="15"/>
    </row>
    <row r="80" ht="24" customHeight="1" spans="1:9">
      <c r="A80" s="14">
        <v>13</v>
      </c>
      <c r="B80" s="15"/>
      <c r="C80" s="24" t="s">
        <v>117</v>
      </c>
      <c r="D80" s="25" t="s">
        <v>120</v>
      </c>
      <c r="E80" s="26"/>
      <c r="F80" s="24" t="s">
        <v>110</v>
      </c>
      <c r="G80" s="27">
        <f t="shared" si="4"/>
        <v>1503.58407079646</v>
      </c>
      <c r="H80" s="24">
        <v>1699.05</v>
      </c>
      <c r="I80" s="15"/>
    </row>
    <row r="81" ht="24" customHeight="1" spans="1:9">
      <c r="A81" s="14">
        <v>1</v>
      </c>
      <c r="B81" s="15" t="s">
        <v>102</v>
      </c>
      <c r="C81" s="24" t="s">
        <v>108</v>
      </c>
      <c r="D81" s="25" t="s">
        <v>109</v>
      </c>
      <c r="E81" s="26"/>
      <c r="F81" s="24" t="s">
        <v>110</v>
      </c>
      <c r="G81" s="27">
        <f t="shared" si="4"/>
        <v>1450</v>
      </c>
      <c r="H81" s="27">
        <v>1638.5</v>
      </c>
      <c r="I81" s="15"/>
    </row>
    <row r="82" ht="24" customHeight="1" spans="1:9">
      <c r="A82" s="14">
        <v>2</v>
      </c>
      <c r="B82" s="15"/>
      <c r="C82" s="20" t="s">
        <v>108</v>
      </c>
      <c r="D82" s="25" t="s">
        <v>128</v>
      </c>
      <c r="E82" s="26"/>
      <c r="F82" s="24" t="s">
        <v>110</v>
      </c>
      <c r="G82" s="27">
        <f t="shared" si="4"/>
        <v>1435</v>
      </c>
      <c r="H82" s="27">
        <v>1621.55</v>
      </c>
      <c r="I82" s="15"/>
    </row>
    <row r="83" ht="24" customHeight="1" spans="1:9">
      <c r="A83" s="14">
        <v>3</v>
      </c>
      <c r="B83" s="15"/>
      <c r="C83" s="24" t="s">
        <v>108</v>
      </c>
      <c r="D83" s="25" t="s">
        <v>111</v>
      </c>
      <c r="E83" s="26"/>
      <c r="F83" s="24" t="s">
        <v>110</v>
      </c>
      <c r="G83" s="27">
        <f t="shared" si="4"/>
        <v>1418</v>
      </c>
      <c r="H83" s="27">
        <v>1602.34</v>
      </c>
      <c r="I83" s="15"/>
    </row>
    <row r="84" ht="24" customHeight="1" spans="1:9">
      <c r="A84" s="14">
        <v>4</v>
      </c>
      <c r="B84" s="15"/>
      <c r="C84" s="24" t="s">
        <v>108</v>
      </c>
      <c r="D84" s="25" t="s">
        <v>123</v>
      </c>
      <c r="E84" s="26"/>
      <c r="F84" s="24" t="s">
        <v>110</v>
      </c>
      <c r="G84" s="27">
        <f t="shared" ref="G84:G104" si="5">H84/1.13</f>
        <v>1393</v>
      </c>
      <c r="H84" s="27">
        <v>1574.09</v>
      </c>
      <c r="I84" s="15"/>
    </row>
    <row r="85" ht="24" customHeight="1" spans="1:9">
      <c r="A85" s="14">
        <v>5</v>
      </c>
      <c r="B85" s="15"/>
      <c r="C85" s="24" t="s">
        <v>112</v>
      </c>
      <c r="D85" s="25" t="s">
        <v>113</v>
      </c>
      <c r="E85" s="26"/>
      <c r="F85" s="24" t="s">
        <v>110</v>
      </c>
      <c r="G85" s="27">
        <f t="shared" si="5"/>
        <v>1373</v>
      </c>
      <c r="H85" s="27">
        <v>1551.49</v>
      </c>
      <c r="I85" s="15"/>
    </row>
    <row r="86" ht="24" customHeight="1" spans="1:9">
      <c r="A86" s="14">
        <v>6</v>
      </c>
      <c r="B86" s="15"/>
      <c r="C86" s="24" t="s">
        <v>124</v>
      </c>
      <c r="D86" s="25" t="s">
        <v>125</v>
      </c>
      <c r="E86" s="26"/>
      <c r="F86" s="24" t="s">
        <v>110</v>
      </c>
      <c r="G86" s="27">
        <f t="shared" si="5"/>
        <v>1323</v>
      </c>
      <c r="H86" s="27">
        <v>1494.99</v>
      </c>
      <c r="I86" s="15"/>
    </row>
    <row r="87" ht="24" customHeight="1" spans="1:9">
      <c r="A87" s="14">
        <v>7</v>
      </c>
      <c r="B87" s="15"/>
      <c r="C87" s="24" t="s">
        <v>112</v>
      </c>
      <c r="D87" s="25" t="s">
        <v>114</v>
      </c>
      <c r="E87" s="26"/>
      <c r="F87" s="24" t="s">
        <v>110</v>
      </c>
      <c r="G87" s="27">
        <f t="shared" si="5"/>
        <v>1306</v>
      </c>
      <c r="H87" s="27">
        <v>1475.78</v>
      </c>
      <c r="I87" s="15"/>
    </row>
    <row r="88" ht="24" customHeight="1" spans="1:9">
      <c r="A88" s="14">
        <v>8</v>
      </c>
      <c r="B88" s="15"/>
      <c r="C88" s="24" t="s">
        <v>112</v>
      </c>
      <c r="D88" s="25" t="s">
        <v>126</v>
      </c>
      <c r="E88" s="26"/>
      <c r="F88" s="24" t="s">
        <v>110</v>
      </c>
      <c r="G88" s="27">
        <f t="shared" si="5"/>
        <v>1286</v>
      </c>
      <c r="H88" s="27">
        <v>1453.18</v>
      </c>
      <c r="I88" s="15"/>
    </row>
    <row r="89" ht="24" customHeight="1" spans="1:9">
      <c r="A89" s="14">
        <v>9</v>
      </c>
      <c r="B89" s="15"/>
      <c r="C89" s="24" t="s">
        <v>115</v>
      </c>
      <c r="D89" s="25" t="s">
        <v>116</v>
      </c>
      <c r="E89" s="26"/>
      <c r="F89" s="24" t="s">
        <v>110</v>
      </c>
      <c r="G89" s="27">
        <f t="shared" si="5"/>
        <v>1275</v>
      </c>
      <c r="H89" s="27">
        <v>1440.75</v>
      </c>
      <c r="I89" s="15"/>
    </row>
    <row r="90" ht="24" customHeight="1" spans="1:9">
      <c r="A90" s="14">
        <v>10</v>
      </c>
      <c r="B90" s="15"/>
      <c r="C90" s="24" t="s">
        <v>115</v>
      </c>
      <c r="D90" s="25" t="s">
        <v>127</v>
      </c>
      <c r="E90" s="26"/>
      <c r="F90" s="24" t="s">
        <v>110</v>
      </c>
      <c r="G90" s="27">
        <f t="shared" si="5"/>
        <v>1255</v>
      </c>
      <c r="H90" s="27">
        <v>1418.15</v>
      </c>
      <c r="I90" s="15"/>
    </row>
    <row r="91" ht="24" customHeight="1" spans="1:9">
      <c r="A91" s="14">
        <v>1</v>
      </c>
      <c r="B91" s="15" t="s">
        <v>103</v>
      </c>
      <c r="C91" s="24" t="s">
        <v>108</v>
      </c>
      <c r="D91" s="25" t="s">
        <v>109</v>
      </c>
      <c r="E91" s="26"/>
      <c r="F91" s="24" t="s">
        <v>110</v>
      </c>
      <c r="G91" s="27">
        <f t="shared" si="5"/>
        <v>1238.93805309735</v>
      </c>
      <c r="H91" s="27">
        <v>1400</v>
      </c>
      <c r="I91" s="15"/>
    </row>
    <row r="92" ht="24" customHeight="1" spans="1:9">
      <c r="A92" s="14">
        <v>2</v>
      </c>
      <c r="B92" s="15"/>
      <c r="C92" s="20" t="s">
        <v>108</v>
      </c>
      <c r="D92" s="25" t="s">
        <v>128</v>
      </c>
      <c r="E92" s="26"/>
      <c r="F92" s="24" t="s">
        <v>110</v>
      </c>
      <c r="G92" s="27">
        <f t="shared" si="5"/>
        <v>1283.18584070796</v>
      </c>
      <c r="H92" s="27">
        <v>1450</v>
      </c>
      <c r="I92" s="15"/>
    </row>
    <row r="93" ht="24" customHeight="1" spans="1:9">
      <c r="A93" s="14">
        <v>3</v>
      </c>
      <c r="B93" s="15"/>
      <c r="C93" s="24" t="s">
        <v>108</v>
      </c>
      <c r="D93" s="25" t="s">
        <v>111</v>
      </c>
      <c r="E93" s="26"/>
      <c r="F93" s="24" t="s">
        <v>110</v>
      </c>
      <c r="G93" s="27">
        <f t="shared" si="5"/>
        <v>1150.44247787611</v>
      </c>
      <c r="H93" s="27">
        <v>1300</v>
      </c>
      <c r="I93" s="15"/>
    </row>
    <row r="94" ht="24" customHeight="1" spans="1:9">
      <c r="A94" s="14">
        <v>4</v>
      </c>
      <c r="B94" s="15"/>
      <c r="C94" s="24" t="s">
        <v>108</v>
      </c>
      <c r="D94" s="25" t="s">
        <v>123</v>
      </c>
      <c r="E94" s="26"/>
      <c r="F94" s="24" t="s">
        <v>110</v>
      </c>
      <c r="G94" s="27">
        <f t="shared" si="5"/>
        <v>1194.69026548673</v>
      </c>
      <c r="H94" s="27">
        <v>1350</v>
      </c>
      <c r="I94" s="15"/>
    </row>
    <row r="95" ht="24" customHeight="1" spans="1:9">
      <c r="A95" s="14">
        <v>5</v>
      </c>
      <c r="B95" s="15"/>
      <c r="C95" s="24" t="s">
        <v>112</v>
      </c>
      <c r="D95" s="25" t="s">
        <v>113</v>
      </c>
      <c r="E95" s="26"/>
      <c r="F95" s="24" t="s">
        <v>110</v>
      </c>
      <c r="G95" s="27">
        <f t="shared" si="5"/>
        <v>1061.94690265487</v>
      </c>
      <c r="H95" s="27">
        <v>1200</v>
      </c>
      <c r="I95" s="15"/>
    </row>
    <row r="96" ht="24" customHeight="1" spans="1:9">
      <c r="A96" s="14">
        <v>6</v>
      </c>
      <c r="B96" s="15"/>
      <c r="C96" s="24" t="s">
        <v>124</v>
      </c>
      <c r="D96" s="25" t="s">
        <v>125</v>
      </c>
      <c r="E96" s="26"/>
      <c r="F96" s="24" t="s">
        <v>110</v>
      </c>
      <c r="G96" s="27">
        <f t="shared" si="5"/>
        <v>1106.19469026549</v>
      </c>
      <c r="H96" s="27">
        <v>1250</v>
      </c>
      <c r="I96" s="15"/>
    </row>
    <row r="97" ht="24" customHeight="1" spans="1:9">
      <c r="A97" s="14">
        <v>7</v>
      </c>
      <c r="B97" s="15"/>
      <c r="C97" s="24" t="s">
        <v>112</v>
      </c>
      <c r="D97" s="25" t="s">
        <v>114</v>
      </c>
      <c r="E97" s="26"/>
      <c r="F97" s="24" t="s">
        <v>110</v>
      </c>
      <c r="G97" s="27">
        <f t="shared" si="5"/>
        <v>1026.54867256637</v>
      </c>
      <c r="H97" s="27">
        <v>1160</v>
      </c>
      <c r="I97" s="15"/>
    </row>
    <row r="98" ht="24" customHeight="1" spans="1:9">
      <c r="A98" s="14">
        <v>8</v>
      </c>
      <c r="B98" s="15"/>
      <c r="C98" s="24" t="s">
        <v>112</v>
      </c>
      <c r="D98" s="25" t="s">
        <v>126</v>
      </c>
      <c r="E98" s="26"/>
      <c r="F98" s="24" t="s">
        <v>110</v>
      </c>
      <c r="G98" s="27">
        <f t="shared" si="5"/>
        <v>1017.69911504425</v>
      </c>
      <c r="H98" s="27">
        <v>1150</v>
      </c>
      <c r="I98" s="15"/>
    </row>
    <row r="99" ht="24" customHeight="1" spans="1:9">
      <c r="A99" s="14">
        <v>9</v>
      </c>
      <c r="B99" s="15"/>
      <c r="C99" s="24" t="s">
        <v>115</v>
      </c>
      <c r="D99" s="25" t="s">
        <v>116</v>
      </c>
      <c r="E99" s="26"/>
      <c r="F99" s="24" t="s">
        <v>110</v>
      </c>
      <c r="G99" s="27">
        <f t="shared" si="5"/>
        <v>929.203539823009</v>
      </c>
      <c r="H99" s="27">
        <v>1050</v>
      </c>
      <c r="I99" s="15"/>
    </row>
    <row r="100" ht="24" customHeight="1" spans="1:9">
      <c r="A100" s="14">
        <v>10</v>
      </c>
      <c r="B100" s="15"/>
      <c r="C100" s="24" t="s">
        <v>115</v>
      </c>
      <c r="D100" s="25" t="s">
        <v>127</v>
      </c>
      <c r="E100" s="26"/>
      <c r="F100" s="24" t="s">
        <v>110</v>
      </c>
      <c r="G100" s="27">
        <f t="shared" si="5"/>
        <v>973.451327433628</v>
      </c>
      <c r="H100" s="27">
        <v>1100</v>
      </c>
      <c r="I100" s="15"/>
    </row>
    <row r="101" ht="24" customHeight="1" spans="1:9">
      <c r="A101" s="14">
        <v>11</v>
      </c>
      <c r="B101" s="15"/>
      <c r="C101" s="24" t="s">
        <v>129</v>
      </c>
      <c r="D101" s="25" t="s">
        <v>130</v>
      </c>
      <c r="E101" s="26"/>
      <c r="F101" s="24" t="s">
        <v>110</v>
      </c>
      <c r="G101" s="27">
        <f t="shared" si="5"/>
        <v>1256.63716814159</v>
      </c>
      <c r="H101" s="27">
        <v>1420</v>
      </c>
      <c r="I101" s="15"/>
    </row>
    <row r="102" ht="24" customHeight="1" spans="1:9">
      <c r="A102" s="14">
        <v>12</v>
      </c>
      <c r="B102" s="15"/>
      <c r="C102" s="24" t="s">
        <v>129</v>
      </c>
      <c r="D102" s="25" t="s">
        <v>131</v>
      </c>
      <c r="E102" s="26"/>
      <c r="F102" s="24" t="s">
        <v>110</v>
      </c>
      <c r="G102" s="27">
        <f t="shared" si="5"/>
        <v>1168.14159292035</v>
      </c>
      <c r="H102" s="27">
        <v>1320</v>
      </c>
      <c r="I102" s="15"/>
    </row>
    <row r="103" ht="24" customHeight="1" spans="1:9">
      <c r="A103" s="14">
        <v>13</v>
      </c>
      <c r="B103" s="15"/>
      <c r="C103" s="24" t="s">
        <v>129</v>
      </c>
      <c r="D103" s="25" t="s">
        <v>132</v>
      </c>
      <c r="E103" s="26"/>
      <c r="F103" s="24" t="s">
        <v>110</v>
      </c>
      <c r="G103" s="27">
        <f t="shared" si="5"/>
        <v>1088.49557522124</v>
      </c>
      <c r="H103" s="27">
        <v>1230</v>
      </c>
      <c r="I103" s="15"/>
    </row>
    <row r="104" ht="24" customHeight="1" spans="1:9">
      <c r="A104" s="14">
        <v>14</v>
      </c>
      <c r="B104" s="15"/>
      <c r="C104" s="24" t="s">
        <v>129</v>
      </c>
      <c r="D104" s="25" t="s">
        <v>133</v>
      </c>
      <c r="E104" s="26"/>
      <c r="F104" s="24" t="s">
        <v>110</v>
      </c>
      <c r="G104" s="27">
        <f t="shared" si="5"/>
        <v>1000</v>
      </c>
      <c r="H104" s="27">
        <v>1130</v>
      </c>
      <c r="I104" s="15"/>
    </row>
    <row r="105" ht="24" customHeight="1" spans="1:9">
      <c r="A105" s="14">
        <v>1</v>
      </c>
      <c r="B105" s="15" t="s">
        <v>104</v>
      </c>
      <c r="C105" s="24" t="s">
        <v>108</v>
      </c>
      <c r="D105" s="25" t="s">
        <v>111</v>
      </c>
      <c r="E105" s="26"/>
      <c r="F105" s="24" t="s">
        <v>110</v>
      </c>
      <c r="G105" s="27">
        <f t="shared" ref="G105:G112" si="6">H105/1.13</f>
        <v>1266.37168141593</v>
      </c>
      <c r="H105" s="27">
        <v>1431</v>
      </c>
      <c r="I105" s="15"/>
    </row>
    <row r="106" s="1" customFormat="1" ht="24" customHeight="1" spans="1:9">
      <c r="A106" s="14">
        <v>2</v>
      </c>
      <c r="B106" s="15"/>
      <c r="C106" s="24" t="s">
        <v>108</v>
      </c>
      <c r="D106" s="25" t="s">
        <v>123</v>
      </c>
      <c r="E106" s="26"/>
      <c r="F106" s="24" t="s">
        <v>110</v>
      </c>
      <c r="G106" s="27">
        <f t="shared" si="6"/>
        <v>1276.99115044248</v>
      </c>
      <c r="H106" s="27">
        <v>1443</v>
      </c>
      <c r="I106" s="15"/>
    </row>
    <row r="107" s="1" customFormat="1" ht="24" customHeight="1" spans="1:9">
      <c r="A107" s="14">
        <v>3</v>
      </c>
      <c r="B107" s="15"/>
      <c r="C107" s="24" t="s">
        <v>112</v>
      </c>
      <c r="D107" s="25" t="s">
        <v>113</v>
      </c>
      <c r="E107" s="26"/>
      <c r="F107" s="24" t="s">
        <v>110</v>
      </c>
      <c r="G107" s="27">
        <f t="shared" si="6"/>
        <v>1225.66371681416</v>
      </c>
      <c r="H107" s="27">
        <v>1385</v>
      </c>
      <c r="I107" s="15"/>
    </row>
    <row r="108" s="1" customFormat="1" ht="24" customHeight="1" spans="1:9">
      <c r="A108" s="14">
        <v>4</v>
      </c>
      <c r="B108" s="15"/>
      <c r="C108" s="24" t="s">
        <v>124</v>
      </c>
      <c r="D108" s="25" t="s">
        <v>125</v>
      </c>
      <c r="E108" s="26"/>
      <c r="F108" s="24" t="s">
        <v>110</v>
      </c>
      <c r="G108" s="27">
        <f t="shared" si="6"/>
        <v>1238.05309734513</v>
      </c>
      <c r="H108" s="27">
        <v>1399</v>
      </c>
      <c r="I108" s="15"/>
    </row>
    <row r="109" s="1" customFormat="1" ht="24" customHeight="1" spans="1:9">
      <c r="A109" s="14">
        <v>5</v>
      </c>
      <c r="B109" s="15"/>
      <c r="C109" s="24" t="s">
        <v>112</v>
      </c>
      <c r="D109" s="25" t="s">
        <v>114</v>
      </c>
      <c r="E109" s="26"/>
      <c r="F109" s="24" t="s">
        <v>110</v>
      </c>
      <c r="G109" s="27">
        <f t="shared" si="6"/>
        <v>1167.25663716814</v>
      </c>
      <c r="H109" s="27">
        <v>1319</v>
      </c>
      <c r="I109" s="15"/>
    </row>
    <row r="110" s="1" customFormat="1" ht="24" customHeight="1" spans="1:9">
      <c r="A110" s="14">
        <v>6</v>
      </c>
      <c r="B110" s="15"/>
      <c r="C110" s="24" t="s">
        <v>112</v>
      </c>
      <c r="D110" s="25" t="s">
        <v>126</v>
      </c>
      <c r="E110" s="26"/>
      <c r="F110" s="24" t="s">
        <v>110</v>
      </c>
      <c r="G110" s="27">
        <f t="shared" si="6"/>
        <v>1179.64601769912</v>
      </c>
      <c r="H110" s="27">
        <v>1333</v>
      </c>
      <c r="I110" s="15"/>
    </row>
    <row r="111" customFormat="1" ht="24" customHeight="1" spans="1:9">
      <c r="A111" s="14">
        <v>7</v>
      </c>
      <c r="B111" s="15"/>
      <c r="C111" s="24" t="s">
        <v>115</v>
      </c>
      <c r="D111" s="25" t="s">
        <v>116</v>
      </c>
      <c r="E111" s="26"/>
      <c r="F111" s="24" t="s">
        <v>110</v>
      </c>
      <c r="G111" s="27">
        <f t="shared" si="6"/>
        <v>1112.38938053097</v>
      </c>
      <c r="H111" s="27">
        <v>1257</v>
      </c>
      <c r="I111" s="15"/>
    </row>
    <row r="112" customFormat="1" ht="24" customHeight="1" spans="1:9">
      <c r="A112" s="14">
        <v>8</v>
      </c>
      <c r="B112" s="15"/>
      <c r="C112" s="24" t="s">
        <v>115</v>
      </c>
      <c r="D112" s="25" t="s">
        <v>127</v>
      </c>
      <c r="E112" s="26"/>
      <c r="F112" s="24" t="s">
        <v>110</v>
      </c>
      <c r="G112" s="27">
        <f t="shared" si="6"/>
        <v>1130.97345132743</v>
      </c>
      <c r="H112" s="27">
        <v>1278</v>
      </c>
      <c r="I112" s="15"/>
    </row>
  </sheetData>
  <autoFilter ref="A5:I112">
    <extLst/>
  </autoFilter>
  <mergeCells count="126">
    <mergeCell ref="A1:B1"/>
    <mergeCell ref="A2:I2"/>
    <mergeCell ref="A3:C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2023地方材料价格信息</vt:lpstr>
      <vt:lpstr>2023地方商品水泥混凝土价格信息</vt:lpstr>
      <vt:lpstr>2023地方商品沥青混凝土价格信息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WPS_1664419966</cp:lastModifiedBy>
  <dcterms:created xsi:type="dcterms:W3CDTF">2022-12-20T02:24:00Z</dcterms:created>
  <dcterms:modified xsi:type="dcterms:W3CDTF">2023-05-22T06:48:01Z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2052-11.1.0.14309</vt:lpwstr>
  </property>
</Properties>
</file>