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1100"/>
  </bookViews>
  <sheets>
    <sheet name="附表1" sheetId="1" r:id="rId1"/>
    <sheet name="附表2" sheetId="2" r:id="rId2"/>
  </sheets>
  <calcPr calcId="144525"/>
</workbook>
</file>

<file path=xl/sharedStrings.xml><?xml version="1.0" encoding="utf-8"?>
<sst xmlns="http://schemas.openxmlformats.org/spreadsheetml/2006/main" count="46">
  <si>
    <t>福建省泉州市2021年07月交通工程地方材料价格信息采集表（含税价）</t>
  </si>
  <si>
    <t>单位：泉州市交通运输局                                                      发布时间：2021年8月份</t>
  </si>
  <si>
    <t>序号</t>
  </si>
  <si>
    <t>材料名称</t>
  </si>
  <si>
    <t>型号规格</t>
  </si>
  <si>
    <t>单位</t>
  </si>
  <si>
    <t>晋江市</t>
  </si>
  <si>
    <t>石狮市</t>
  </si>
  <si>
    <t>安溪县</t>
  </si>
  <si>
    <t>南安市</t>
  </si>
  <si>
    <t>泉港区</t>
  </si>
  <si>
    <t>惠安县</t>
  </si>
  <si>
    <t>永春县</t>
  </si>
  <si>
    <t>德化县</t>
  </si>
  <si>
    <t>台商投资区</t>
  </si>
  <si>
    <t>中（粗）砂</t>
  </si>
  <si>
    <t>混凝土、砂浆用堆方</t>
  </si>
  <si>
    <t>m3</t>
  </si>
  <si>
    <t>机制砂</t>
  </si>
  <si>
    <t>海砂</t>
  </si>
  <si>
    <t>粘土</t>
  </si>
  <si>
    <t>堆方</t>
  </si>
  <si>
    <t>砾石（河卵石）</t>
  </si>
  <si>
    <t>最大粒径6cm堆方</t>
  </si>
  <si>
    <t>片石</t>
  </si>
  <si>
    <t>码方</t>
  </si>
  <si>
    <t>乱毛石</t>
  </si>
  <si>
    <t>碎石（2cm）</t>
  </si>
  <si>
    <t>最大粒径2cm堆方</t>
  </si>
  <si>
    <t>碎石（4cm）</t>
  </si>
  <si>
    <t>最大粒径4cm堆方</t>
  </si>
  <si>
    <t>碎石（6cm）</t>
  </si>
  <si>
    <t>碎石</t>
  </si>
  <si>
    <t>未筛分碎石统料堆方</t>
  </si>
  <si>
    <t>反击破碎石（2cm）</t>
  </si>
  <si>
    <t>反击破碎石（4cm）</t>
  </si>
  <si>
    <t>路面用碎石（1.5cm）</t>
  </si>
  <si>
    <t>最大粒径1.5cm堆方</t>
  </si>
  <si>
    <t>路面用碎石（2.5cm）</t>
  </si>
  <si>
    <t>最大粒径2.5cm堆方</t>
  </si>
  <si>
    <t>块石</t>
  </si>
  <si>
    <t>粗料石</t>
  </si>
  <si>
    <t>毛条石</t>
  </si>
  <si>
    <t>细料石</t>
  </si>
  <si>
    <t>福建省泉州市2021年07月交通工程地方材料价格信息采集表（除税价）</t>
  </si>
  <si>
    <t>单位：泉州市交通运输局                                                        发布时间：2021年8月份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</si>
</sst>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2"/>
  <sheetViews>
    <sheetView tabSelected="1" view="pageBreakPreview" zoomScaleNormal="100" zoomScaleSheetLayoutView="100" workbookViewId="0">
      <selection activeCell="L14" sqref="L14"/>
    </sheetView>
  </sheetViews>
  <sheetFormatPr defaultColWidth="9" defaultRowHeight="14.25"/>
  <cols>
    <col min="1" max="1" width="3.625" customWidth="1"/>
    <col min="2" max="2" width="8.925" customWidth="1"/>
    <col min="3" max="3" width="12.625" customWidth="1"/>
    <col min="4" max="4" width="4.125" customWidth="1"/>
    <col min="5" max="13" width="6.125" style="11" customWidth="1"/>
  </cols>
  <sheetData>
    <row r="1" ht="30" customHeight="1" spans="1:13">
      <c r="A1" s="12" t="s">
        <v>0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</row>
    <row r="2" ht="25" customHeight="1" spans="1:13">
      <c r="A2" s="15" t="s">
        <v>1</v>
      </c>
      <c r="B2" s="16"/>
      <c r="C2" s="16"/>
      <c r="D2" s="16"/>
      <c r="E2" s="17"/>
      <c r="F2" s="17"/>
      <c r="G2" s="17"/>
      <c r="H2" s="17"/>
      <c r="I2" s="17"/>
      <c r="J2" s="17"/>
      <c r="K2" s="17"/>
      <c r="L2" s="17"/>
      <c r="M2" s="17"/>
    </row>
    <row r="3" ht="30" customHeight="1" spans="1:13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21" t="s">
        <v>14</v>
      </c>
    </row>
    <row r="4" s="10" customFormat="1" ht="30" customHeight="1" spans="1:13">
      <c r="A4" s="20">
        <v>1</v>
      </c>
      <c r="B4" s="19" t="s">
        <v>15</v>
      </c>
      <c r="C4" s="21" t="s">
        <v>16</v>
      </c>
      <c r="D4" s="19" t="s">
        <v>17</v>
      </c>
      <c r="E4" s="20">
        <v>180</v>
      </c>
      <c r="F4" s="20">
        <v>180</v>
      </c>
      <c r="G4" s="20">
        <v>180</v>
      </c>
      <c r="H4" s="20">
        <v>185</v>
      </c>
      <c r="I4" s="20">
        <v>190</v>
      </c>
      <c r="J4" s="20">
        <v>180</v>
      </c>
      <c r="K4" s="20">
        <v>165</v>
      </c>
      <c r="L4" s="20">
        <v>160</v>
      </c>
      <c r="M4" s="20">
        <v>180</v>
      </c>
    </row>
    <row r="5" s="10" customFormat="1" ht="30" customHeight="1" spans="1:13">
      <c r="A5" s="20"/>
      <c r="B5" s="19" t="s">
        <v>18</v>
      </c>
      <c r="C5" s="20"/>
      <c r="D5" s="19" t="s">
        <v>17</v>
      </c>
      <c r="E5" s="20">
        <v>112</v>
      </c>
      <c r="F5" s="20">
        <v>110</v>
      </c>
      <c r="G5" s="20">
        <v>110</v>
      </c>
      <c r="H5" s="20">
        <v>120</v>
      </c>
      <c r="I5" s="20">
        <v>120</v>
      </c>
      <c r="J5" s="20">
        <v>105</v>
      </c>
      <c r="K5" s="20">
        <v>112</v>
      </c>
      <c r="L5" s="20">
        <v>98</v>
      </c>
      <c r="M5" s="24">
        <v>102</v>
      </c>
    </row>
    <row r="6" ht="30" customHeight="1" spans="1:13">
      <c r="A6" s="22"/>
      <c r="B6" s="18" t="s">
        <v>19</v>
      </c>
      <c r="C6" s="22"/>
      <c r="D6" s="18" t="s">
        <v>17</v>
      </c>
      <c r="E6" s="20">
        <v>50</v>
      </c>
      <c r="F6" s="20">
        <v>50</v>
      </c>
      <c r="G6" s="20">
        <v>50</v>
      </c>
      <c r="H6" s="20">
        <v>50</v>
      </c>
      <c r="I6" s="20">
        <v>50</v>
      </c>
      <c r="J6" s="20">
        <v>50</v>
      </c>
      <c r="K6" s="20">
        <v>50</v>
      </c>
      <c r="L6" s="20">
        <v>50</v>
      </c>
      <c r="M6" s="20">
        <v>50</v>
      </c>
    </row>
    <row r="7" ht="30" customHeight="1" spans="1:13">
      <c r="A7" s="22">
        <v>2</v>
      </c>
      <c r="B7" s="18" t="s">
        <v>20</v>
      </c>
      <c r="C7" s="18" t="s">
        <v>21</v>
      </c>
      <c r="D7" s="18" t="s">
        <v>17</v>
      </c>
      <c r="E7" s="20">
        <v>35</v>
      </c>
      <c r="F7" s="20">
        <v>35</v>
      </c>
      <c r="G7" s="20">
        <v>35</v>
      </c>
      <c r="H7" s="20">
        <v>35</v>
      </c>
      <c r="I7" s="20">
        <v>35</v>
      </c>
      <c r="J7" s="20">
        <v>35</v>
      </c>
      <c r="K7" s="20">
        <v>35</v>
      </c>
      <c r="L7" s="20">
        <v>35</v>
      </c>
      <c r="M7" s="20">
        <v>35</v>
      </c>
    </row>
    <row r="8" ht="30" customHeight="1" spans="1:13">
      <c r="A8" s="22">
        <v>3</v>
      </c>
      <c r="B8" s="23" t="s">
        <v>22</v>
      </c>
      <c r="C8" s="18" t="s">
        <v>23</v>
      </c>
      <c r="D8" s="18" t="s">
        <v>17</v>
      </c>
      <c r="E8" s="20">
        <v>58.8</v>
      </c>
      <c r="F8" s="20">
        <v>58.8</v>
      </c>
      <c r="G8" s="20">
        <v>58.8</v>
      </c>
      <c r="H8" s="20">
        <v>58.8</v>
      </c>
      <c r="I8" s="20">
        <v>60</v>
      </c>
      <c r="J8" s="20">
        <v>60</v>
      </c>
      <c r="K8" s="20">
        <v>50</v>
      </c>
      <c r="L8" s="20">
        <v>45</v>
      </c>
      <c r="M8" s="20">
        <v>60</v>
      </c>
    </row>
    <row r="9" ht="30" customHeight="1" spans="1:13">
      <c r="A9" s="22">
        <v>4</v>
      </c>
      <c r="B9" s="18" t="s">
        <v>24</v>
      </c>
      <c r="C9" s="18" t="s">
        <v>25</v>
      </c>
      <c r="D9" s="18" t="s">
        <v>17</v>
      </c>
      <c r="E9" s="20">
        <v>42</v>
      </c>
      <c r="F9" s="20">
        <v>42</v>
      </c>
      <c r="G9" s="20">
        <v>58.8</v>
      </c>
      <c r="H9" s="20">
        <v>58.8</v>
      </c>
      <c r="I9" s="20">
        <v>60</v>
      </c>
      <c r="J9" s="20">
        <v>55</v>
      </c>
      <c r="K9" s="20">
        <v>50</v>
      </c>
      <c r="L9" s="20">
        <v>45</v>
      </c>
      <c r="M9" s="20">
        <v>60</v>
      </c>
    </row>
    <row r="10" ht="30" customHeight="1" spans="1:13">
      <c r="A10" s="22">
        <v>5</v>
      </c>
      <c r="B10" s="18" t="s">
        <v>26</v>
      </c>
      <c r="C10" s="18" t="s">
        <v>25</v>
      </c>
      <c r="D10" s="18" t="s">
        <v>17</v>
      </c>
      <c r="E10" s="20">
        <v>40</v>
      </c>
      <c r="F10" s="20">
        <v>38.4</v>
      </c>
      <c r="G10" s="20">
        <v>57.6</v>
      </c>
      <c r="H10" s="20">
        <v>57.6</v>
      </c>
      <c r="I10" s="20">
        <v>58.8</v>
      </c>
      <c r="J10" s="20">
        <v>40</v>
      </c>
      <c r="K10" s="20">
        <v>50</v>
      </c>
      <c r="L10" s="20">
        <v>50</v>
      </c>
      <c r="M10" s="20">
        <v>60</v>
      </c>
    </row>
    <row r="11" ht="30" customHeight="1" spans="1:13">
      <c r="A11" s="22">
        <v>6</v>
      </c>
      <c r="B11" s="21" t="s">
        <v>27</v>
      </c>
      <c r="C11" s="19" t="s">
        <v>28</v>
      </c>
      <c r="D11" s="19" t="s">
        <v>17</v>
      </c>
      <c r="E11" s="20">
        <v>95</v>
      </c>
      <c r="F11" s="20">
        <v>90</v>
      </c>
      <c r="G11" s="20">
        <v>95</v>
      </c>
      <c r="H11" s="20">
        <v>85</v>
      </c>
      <c r="I11" s="20">
        <v>85</v>
      </c>
      <c r="J11" s="20">
        <v>85</v>
      </c>
      <c r="K11" s="20">
        <v>65</v>
      </c>
      <c r="L11" s="20">
        <v>57</v>
      </c>
      <c r="M11" s="20">
        <v>75</v>
      </c>
    </row>
    <row r="12" ht="30" customHeight="1" spans="1:13">
      <c r="A12" s="22">
        <v>7</v>
      </c>
      <c r="B12" s="21" t="s">
        <v>29</v>
      </c>
      <c r="C12" s="19" t="s">
        <v>30</v>
      </c>
      <c r="D12" s="19" t="s">
        <v>17</v>
      </c>
      <c r="E12" s="20">
        <v>90</v>
      </c>
      <c r="F12" s="20">
        <v>90</v>
      </c>
      <c r="G12" s="20">
        <v>95</v>
      </c>
      <c r="H12" s="20">
        <v>85</v>
      </c>
      <c r="I12" s="20">
        <v>85</v>
      </c>
      <c r="J12" s="20">
        <v>82</v>
      </c>
      <c r="K12" s="20">
        <v>65</v>
      </c>
      <c r="L12" s="20">
        <v>57</v>
      </c>
      <c r="M12" s="20">
        <v>75</v>
      </c>
    </row>
    <row r="13" ht="30" customHeight="1" spans="1:16">
      <c r="A13" s="22">
        <v>8</v>
      </c>
      <c r="B13" s="21" t="s">
        <v>31</v>
      </c>
      <c r="C13" s="19" t="s">
        <v>23</v>
      </c>
      <c r="D13" s="19" t="s">
        <v>17</v>
      </c>
      <c r="E13" s="20">
        <v>90</v>
      </c>
      <c r="F13" s="20">
        <v>85</v>
      </c>
      <c r="G13" s="20">
        <v>95</v>
      </c>
      <c r="H13" s="20">
        <v>85</v>
      </c>
      <c r="I13" s="20">
        <v>85</v>
      </c>
      <c r="J13" s="20">
        <v>82</v>
      </c>
      <c r="K13" s="20">
        <v>65</v>
      </c>
      <c r="L13" s="20">
        <v>57</v>
      </c>
      <c r="M13" s="20">
        <v>75</v>
      </c>
      <c r="N13" s="25"/>
      <c r="O13" s="25"/>
      <c r="P13" s="25"/>
    </row>
    <row r="14" ht="30" customHeight="1" spans="1:16">
      <c r="A14" s="22">
        <v>9</v>
      </c>
      <c r="B14" s="21" t="s">
        <v>32</v>
      </c>
      <c r="C14" s="21" t="s">
        <v>33</v>
      </c>
      <c r="D14" s="19" t="s">
        <v>17</v>
      </c>
      <c r="E14" s="20">
        <v>90</v>
      </c>
      <c r="F14" s="20">
        <v>80</v>
      </c>
      <c r="G14" s="20">
        <v>90</v>
      </c>
      <c r="H14" s="20">
        <v>85</v>
      </c>
      <c r="I14" s="20">
        <v>85</v>
      </c>
      <c r="J14" s="20">
        <v>82</v>
      </c>
      <c r="K14" s="20">
        <v>65</v>
      </c>
      <c r="L14" s="20">
        <v>57</v>
      </c>
      <c r="M14" s="20">
        <v>75</v>
      </c>
      <c r="N14" s="25"/>
      <c r="O14" s="25"/>
      <c r="P14" s="25"/>
    </row>
    <row r="15" ht="30" customHeight="1" spans="1:16">
      <c r="A15" s="22">
        <v>10</v>
      </c>
      <c r="B15" s="23" t="s">
        <v>34</v>
      </c>
      <c r="C15" s="18" t="s">
        <v>28</v>
      </c>
      <c r="D15" s="18" t="s">
        <v>17</v>
      </c>
      <c r="E15" s="20">
        <v>112</v>
      </c>
      <c r="F15" s="20">
        <v>107</v>
      </c>
      <c r="G15" s="20">
        <v>125</v>
      </c>
      <c r="H15" s="20">
        <v>115</v>
      </c>
      <c r="I15" s="20">
        <v>130</v>
      </c>
      <c r="J15" s="20">
        <v>130</v>
      </c>
      <c r="K15" s="20">
        <v>85</v>
      </c>
      <c r="L15" s="20">
        <v>85</v>
      </c>
      <c r="M15" s="20">
        <v>130</v>
      </c>
      <c r="N15" s="25"/>
      <c r="O15" s="25"/>
      <c r="P15" s="25"/>
    </row>
    <row r="16" ht="30" customHeight="1" spans="1:16">
      <c r="A16" s="22">
        <v>11</v>
      </c>
      <c r="B16" s="23" t="s">
        <v>35</v>
      </c>
      <c r="C16" s="18" t="s">
        <v>30</v>
      </c>
      <c r="D16" s="18" t="s">
        <v>17</v>
      </c>
      <c r="E16" s="20">
        <v>107</v>
      </c>
      <c r="F16" s="20">
        <v>102</v>
      </c>
      <c r="G16" s="20">
        <v>120</v>
      </c>
      <c r="H16" s="20">
        <v>115</v>
      </c>
      <c r="I16" s="20">
        <v>125</v>
      </c>
      <c r="J16" s="20">
        <v>125</v>
      </c>
      <c r="K16" s="20">
        <v>80</v>
      </c>
      <c r="L16" s="20">
        <v>85</v>
      </c>
      <c r="M16" s="20">
        <v>125</v>
      </c>
      <c r="N16" s="25"/>
      <c r="O16" s="25"/>
      <c r="P16" s="25"/>
    </row>
    <row r="17" ht="30" customHeight="1" spans="1:13">
      <c r="A17" s="22">
        <v>12</v>
      </c>
      <c r="B17" s="23" t="s">
        <v>36</v>
      </c>
      <c r="C17" s="23" t="s">
        <v>37</v>
      </c>
      <c r="D17" s="18" t="s">
        <v>17</v>
      </c>
      <c r="E17" s="20">
        <v>107</v>
      </c>
      <c r="F17" s="20">
        <v>102</v>
      </c>
      <c r="G17" s="20">
        <v>110</v>
      </c>
      <c r="H17" s="20">
        <v>115</v>
      </c>
      <c r="I17" s="20">
        <v>90</v>
      </c>
      <c r="J17" s="20">
        <v>90</v>
      </c>
      <c r="K17" s="20">
        <v>80</v>
      </c>
      <c r="L17" s="20">
        <v>65</v>
      </c>
      <c r="M17" s="20">
        <v>90</v>
      </c>
    </row>
    <row r="18" ht="30" customHeight="1" spans="1:13">
      <c r="A18" s="22">
        <v>13</v>
      </c>
      <c r="B18" s="23" t="s">
        <v>38</v>
      </c>
      <c r="C18" s="23" t="s">
        <v>39</v>
      </c>
      <c r="D18" s="18" t="s">
        <v>17</v>
      </c>
      <c r="E18" s="20">
        <v>102</v>
      </c>
      <c r="F18" s="20">
        <v>97</v>
      </c>
      <c r="G18" s="20">
        <v>105</v>
      </c>
      <c r="H18" s="20">
        <v>115</v>
      </c>
      <c r="I18" s="20">
        <v>85</v>
      </c>
      <c r="J18" s="20">
        <v>85</v>
      </c>
      <c r="K18" s="20">
        <v>75</v>
      </c>
      <c r="L18" s="20">
        <v>65</v>
      </c>
      <c r="M18" s="20">
        <v>85</v>
      </c>
    </row>
    <row r="19" ht="30" customHeight="1" spans="1:13">
      <c r="A19" s="22">
        <v>14</v>
      </c>
      <c r="B19" s="23" t="s">
        <v>40</v>
      </c>
      <c r="C19" s="18" t="s">
        <v>25</v>
      </c>
      <c r="D19" s="18" t="s">
        <v>17</v>
      </c>
      <c r="E19" s="20">
        <v>55</v>
      </c>
      <c r="F19" s="20">
        <v>55</v>
      </c>
      <c r="G19" s="20">
        <v>58.3</v>
      </c>
      <c r="H19" s="20">
        <v>58.3</v>
      </c>
      <c r="I19" s="20">
        <v>60.5</v>
      </c>
      <c r="J19" s="20">
        <v>60</v>
      </c>
      <c r="K19" s="20">
        <v>59.4</v>
      </c>
      <c r="L19" s="20">
        <v>50</v>
      </c>
      <c r="M19" s="20">
        <v>60</v>
      </c>
    </row>
    <row r="20" ht="30" customHeight="1" spans="1:13">
      <c r="A20" s="22">
        <v>15</v>
      </c>
      <c r="B20" s="23" t="s">
        <v>41</v>
      </c>
      <c r="C20" s="18" t="s">
        <v>25</v>
      </c>
      <c r="D20" s="18" t="s">
        <v>17</v>
      </c>
      <c r="E20" s="20">
        <v>215.6</v>
      </c>
      <c r="F20" s="20">
        <v>215.6</v>
      </c>
      <c r="G20" s="20">
        <v>215.6</v>
      </c>
      <c r="H20" s="20">
        <v>215.6</v>
      </c>
      <c r="I20" s="20">
        <v>215.6</v>
      </c>
      <c r="J20" s="20">
        <v>215.6</v>
      </c>
      <c r="K20" s="20">
        <v>215.6</v>
      </c>
      <c r="L20" s="20">
        <v>215.6</v>
      </c>
      <c r="M20" s="20">
        <v>215.6</v>
      </c>
    </row>
    <row r="21" ht="30" customHeight="1" spans="1:13">
      <c r="A21" s="22">
        <v>16</v>
      </c>
      <c r="B21" s="23" t="s">
        <v>42</v>
      </c>
      <c r="C21" s="18" t="s">
        <v>25</v>
      </c>
      <c r="D21" s="18" t="s">
        <v>17</v>
      </c>
      <c r="E21" s="20">
        <v>193.6</v>
      </c>
      <c r="F21" s="20">
        <v>193.6</v>
      </c>
      <c r="G21" s="20">
        <v>193.6</v>
      </c>
      <c r="H21" s="20">
        <v>193.6</v>
      </c>
      <c r="I21" s="20">
        <v>193.6</v>
      </c>
      <c r="J21" s="20">
        <v>193.6</v>
      </c>
      <c r="K21" s="20">
        <v>193.6</v>
      </c>
      <c r="L21" s="20">
        <v>193.6</v>
      </c>
      <c r="M21" s="20">
        <v>193.6</v>
      </c>
    </row>
    <row r="22" ht="30" customHeight="1" spans="1:13">
      <c r="A22" s="22">
        <v>17</v>
      </c>
      <c r="B22" s="23" t="s">
        <v>43</v>
      </c>
      <c r="C22" s="18" t="s">
        <v>25</v>
      </c>
      <c r="D22" s="18" t="s">
        <v>17</v>
      </c>
      <c r="E22" s="20">
        <v>272.8</v>
      </c>
      <c r="F22" s="20">
        <v>272.8</v>
      </c>
      <c r="G22" s="20">
        <v>272.8</v>
      </c>
      <c r="H22" s="20">
        <v>272.8</v>
      </c>
      <c r="I22" s="20">
        <v>272.8</v>
      </c>
      <c r="J22" s="20">
        <v>272.8</v>
      </c>
      <c r="K22" s="20">
        <v>272.8</v>
      </c>
      <c r="L22" s="20">
        <v>272.8</v>
      </c>
      <c r="M22" s="20">
        <v>272.8</v>
      </c>
    </row>
  </sheetData>
  <mergeCells count="2">
    <mergeCell ref="A1:M1"/>
    <mergeCell ref="A2:M2"/>
  </mergeCells>
  <printOptions horizontalCentered="1"/>
  <pageMargins left="0.279861111111111" right="0.75" top="0.509722222222222" bottom="1" header="0.309722222222222" footer="0.509722222222222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2"/>
  <sheetViews>
    <sheetView view="pageBreakPreview" zoomScaleNormal="100" zoomScaleSheetLayoutView="100" workbookViewId="0">
      <selection activeCell="R6" sqref="R6"/>
    </sheetView>
  </sheetViews>
  <sheetFormatPr defaultColWidth="9" defaultRowHeight="14.25"/>
  <cols>
    <col min="1" max="1" width="3.875" customWidth="1"/>
    <col min="2" max="2" width="8.875" customWidth="1"/>
    <col min="3" max="3" width="8" customWidth="1"/>
    <col min="4" max="4" width="4.125" customWidth="1"/>
    <col min="5" max="13" width="7.125" customWidth="1"/>
  </cols>
  <sheetData>
    <row r="1" ht="30" customHeight="1" spans="1:13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3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7" t="s">
        <v>14</v>
      </c>
    </row>
    <row r="4" ht="36" customHeight="1" spans="1:13">
      <c r="A4" s="6">
        <v>1</v>
      </c>
      <c r="B4" s="5" t="s">
        <v>15</v>
      </c>
      <c r="C4" s="7" t="s">
        <v>16</v>
      </c>
      <c r="D4" s="5" t="s">
        <v>17</v>
      </c>
      <c r="E4" s="8">
        <f>附表1!E4/(1+0.03)</f>
        <v>174.757281553398</v>
      </c>
      <c r="F4" s="8">
        <f>附表1!F4/(1+0.03)</f>
        <v>174.757281553398</v>
      </c>
      <c r="G4" s="8">
        <f>附表1!G4/(1+0.03)</f>
        <v>174.757281553398</v>
      </c>
      <c r="H4" s="8">
        <f>附表1!H4/(1+0.03)</f>
        <v>179.611650485437</v>
      </c>
      <c r="I4" s="8">
        <f>附表1!I4/(1+0.03)</f>
        <v>184.466019417476</v>
      </c>
      <c r="J4" s="8">
        <f>附表1!J4/(1+0.03)</f>
        <v>174.757281553398</v>
      </c>
      <c r="K4" s="8">
        <f>附表1!K4/(1+0.03)</f>
        <v>160.194174757282</v>
      </c>
      <c r="L4" s="8">
        <f>附表1!L4/(1+0.03)</f>
        <v>155.339805825243</v>
      </c>
      <c r="M4" s="8">
        <f>附表1!M4/(1+0.03)</f>
        <v>174.757281553398</v>
      </c>
    </row>
    <row r="5" ht="30" customHeight="1" spans="1:13">
      <c r="A5" s="6"/>
      <c r="B5" s="5" t="s">
        <v>18</v>
      </c>
      <c r="C5" s="9"/>
      <c r="D5" s="5" t="s">
        <v>17</v>
      </c>
      <c r="E5" s="8">
        <f>附表1!E5/(1+0.03)</f>
        <v>108.73786407767</v>
      </c>
      <c r="F5" s="8">
        <f>附表1!F5/(1+0.03)</f>
        <v>106.796116504854</v>
      </c>
      <c r="G5" s="8">
        <f>附表1!G5/(1+0.03)</f>
        <v>106.796116504854</v>
      </c>
      <c r="H5" s="8">
        <f>附表1!H5/(1+0.03)</f>
        <v>116.504854368932</v>
      </c>
      <c r="I5" s="8">
        <f>附表1!I5/(1+0.03)</f>
        <v>116.504854368932</v>
      </c>
      <c r="J5" s="8">
        <f>附表1!J5/(1+0.03)</f>
        <v>101.941747572816</v>
      </c>
      <c r="K5" s="8">
        <f>附表1!K5/(1+0.03)</f>
        <v>108.73786407767</v>
      </c>
      <c r="L5" s="8">
        <f>附表1!L5/(1+0.03)</f>
        <v>95.1456310679612</v>
      </c>
      <c r="M5" s="8">
        <f>附表1!M5/(1+0.03)</f>
        <v>99.0291262135922</v>
      </c>
    </row>
    <row r="6" ht="30" customHeight="1" spans="1:13">
      <c r="A6" s="6"/>
      <c r="B6" s="5" t="s">
        <v>19</v>
      </c>
      <c r="C6" s="9"/>
      <c r="D6" s="5" t="s">
        <v>17</v>
      </c>
      <c r="E6" s="8">
        <f>附表1!E6/(1+0.03)</f>
        <v>48.5436893203883</v>
      </c>
      <c r="F6" s="8">
        <f>附表1!F6/(1+0.03)</f>
        <v>48.5436893203883</v>
      </c>
      <c r="G6" s="8">
        <f>附表1!G6/(1+0.03)</f>
        <v>48.5436893203883</v>
      </c>
      <c r="H6" s="8">
        <f>附表1!H6/(1+0.03)</f>
        <v>48.5436893203883</v>
      </c>
      <c r="I6" s="8">
        <f>附表1!I6/(1+0.03)</f>
        <v>48.5436893203883</v>
      </c>
      <c r="J6" s="8">
        <f>附表1!J6/(1+0.03)</f>
        <v>48.5436893203883</v>
      </c>
      <c r="K6" s="8">
        <f>附表1!K6/(1+0.03)</f>
        <v>48.5436893203883</v>
      </c>
      <c r="L6" s="8">
        <f>附表1!L6/(1+0.03)</f>
        <v>48.5436893203883</v>
      </c>
      <c r="M6" s="8">
        <f>附表1!M6/(1+0.03)</f>
        <v>48.5436893203883</v>
      </c>
    </row>
    <row r="7" ht="30" customHeight="1" spans="1:13">
      <c r="A7" s="6">
        <v>2</v>
      </c>
      <c r="B7" s="5" t="s">
        <v>20</v>
      </c>
      <c r="C7" s="7" t="s">
        <v>21</v>
      </c>
      <c r="D7" s="5" t="s">
        <v>17</v>
      </c>
      <c r="E7" s="8">
        <f>附表1!E7/(1+0.03)</f>
        <v>33.9805825242718</v>
      </c>
      <c r="F7" s="8">
        <f>附表1!F7/(1+0.03)</f>
        <v>33.9805825242718</v>
      </c>
      <c r="G7" s="8">
        <f>附表1!G7/(1+0.03)</f>
        <v>33.9805825242718</v>
      </c>
      <c r="H7" s="8">
        <f>附表1!H7/(1+0.03)</f>
        <v>33.9805825242718</v>
      </c>
      <c r="I7" s="8">
        <f>附表1!I7/(1+0.03)</f>
        <v>33.9805825242718</v>
      </c>
      <c r="J7" s="8">
        <f>附表1!J7/(1+0.03)</f>
        <v>33.9805825242718</v>
      </c>
      <c r="K7" s="8">
        <f>附表1!K7/(1+0.03)</f>
        <v>33.9805825242718</v>
      </c>
      <c r="L7" s="8">
        <f>附表1!L7/(1+0.03)</f>
        <v>33.9805825242718</v>
      </c>
      <c r="M7" s="8">
        <f>附表1!M7/(1+0.03)</f>
        <v>33.9805825242718</v>
      </c>
    </row>
    <row r="8" ht="30" customHeight="1" spans="1:13">
      <c r="A8" s="6">
        <v>3</v>
      </c>
      <c r="B8" s="7" t="s">
        <v>22</v>
      </c>
      <c r="C8" s="7" t="s">
        <v>23</v>
      </c>
      <c r="D8" s="5" t="s">
        <v>17</v>
      </c>
      <c r="E8" s="8">
        <f>附表1!E8/(1+0.03)</f>
        <v>57.0873786407767</v>
      </c>
      <c r="F8" s="8">
        <f>附表1!F8/(1+0.03)</f>
        <v>57.0873786407767</v>
      </c>
      <c r="G8" s="8">
        <f>附表1!G8/(1+0.03)</f>
        <v>57.0873786407767</v>
      </c>
      <c r="H8" s="8">
        <f>附表1!H8/(1+0.03)</f>
        <v>57.0873786407767</v>
      </c>
      <c r="I8" s="8">
        <f>附表1!I8/(1+0.03)</f>
        <v>58.252427184466</v>
      </c>
      <c r="J8" s="8">
        <f>附表1!J8/(1+0.03)</f>
        <v>58.252427184466</v>
      </c>
      <c r="K8" s="8">
        <f>附表1!K8/(1+0.03)</f>
        <v>48.5436893203883</v>
      </c>
      <c r="L8" s="8">
        <f>附表1!L8/(1+0.03)</f>
        <v>43.6893203883495</v>
      </c>
      <c r="M8" s="8">
        <f>附表1!M8/(1+0.03)</f>
        <v>58.252427184466</v>
      </c>
    </row>
    <row r="9" ht="30" customHeight="1" spans="1:13">
      <c r="A9" s="6">
        <v>4</v>
      </c>
      <c r="B9" s="5" t="s">
        <v>24</v>
      </c>
      <c r="C9" s="7" t="s">
        <v>25</v>
      </c>
      <c r="D9" s="5" t="s">
        <v>17</v>
      </c>
      <c r="E9" s="8">
        <f>附表1!E9/(1+0.03)</f>
        <v>40.7766990291262</v>
      </c>
      <c r="F9" s="8">
        <f>附表1!F9/(1+0.03)</f>
        <v>40.7766990291262</v>
      </c>
      <c r="G9" s="8">
        <f>附表1!G9/(1+0.03)</f>
        <v>57.0873786407767</v>
      </c>
      <c r="H9" s="8">
        <f>附表1!H9/(1+0.03)</f>
        <v>57.0873786407767</v>
      </c>
      <c r="I9" s="8">
        <f>附表1!I9/(1+0.03)</f>
        <v>58.252427184466</v>
      </c>
      <c r="J9" s="8">
        <f>附表1!J9/(1+0.03)</f>
        <v>53.3980582524272</v>
      </c>
      <c r="K9" s="8">
        <f>附表1!K9/(1+0.03)</f>
        <v>48.5436893203883</v>
      </c>
      <c r="L9" s="8">
        <f>附表1!L9/(1+0.03)</f>
        <v>43.6893203883495</v>
      </c>
      <c r="M9" s="8">
        <f>附表1!M9/(1+0.03)</f>
        <v>58.252427184466</v>
      </c>
    </row>
    <row r="10" ht="30" customHeight="1" spans="1:13">
      <c r="A10" s="6">
        <v>5</v>
      </c>
      <c r="B10" s="5" t="s">
        <v>26</v>
      </c>
      <c r="C10" s="7" t="s">
        <v>25</v>
      </c>
      <c r="D10" s="5" t="s">
        <v>17</v>
      </c>
      <c r="E10" s="8">
        <f>附表1!E10/(1+0.03)</f>
        <v>38.8349514563107</v>
      </c>
      <c r="F10" s="8">
        <f>附表1!F10/(1+0.03)</f>
        <v>37.2815533980583</v>
      </c>
      <c r="G10" s="8">
        <f>附表1!G10/(1+0.03)</f>
        <v>55.9223300970874</v>
      </c>
      <c r="H10" s="8">
        <f>附表1!H10/(1+0.03)</f>
        <v>55.9223300970874</v>
      </c>
      <c r="I10" s="8">
        <f>附表1!I10/(1+0.03)</f>
        <v>57.0873786407767</v>
      </c>
      <c r="J10" s="8">
        <f>附表1!J10/(1+0.03)</f>
        <v>38.8349514563107</v>
      </c>
      <c r="K10" s="8">
        <f>附表1!K10/(1+0.03)</f>
        <v>48.5436893203883</v>
      </c>
      <c r="L10" s="8">
        <f>附表1!L10/(1+0.03)</f>
        <v>48.5436893203883</v>
      </c>
      <c r="M10" s="8">
        <f>附表1!M10/(1+0.03)</f>
        <v>58.252427184466</v>
      </c>
    </row>
    <row r="11" ht="30" customHeight="1" spans="1:13">
      <c r="A11" s="6">
        <v>6</v>
      </c>
      <c r="B11" s="7" t="s">
        <v>27</v>
      </c>
      <c r="C11" s="7" t="s">
        <v>28</v>
      </c>
      <c r="D11" s="5" t="s">
        <v>17</v>
      </c>
      <c r="E11" s="8">
        <f>附表1!E11/(1+0.03)</f>
        <v>92.2330097087379</v>
      </c>
      <c r="F11" s="8">
        <f>附表1!F11/(1+0.03)</f>
        <v>87.378640776699</v>
      </c>
      <c r="G11" s="8">
        <f>附表1!G11/(1+0.03)</f>
        <v>92.2330097087379</v>
      </c>
      <c r="H11" s="8">
        <f>附表1!H11/(1+0.03)</f>
        <v>82.5242718446602</v>
      </c>
      <c r="I11" s="8">
        <f>附表1!I11/(1+0.03)</f>
        <v>82.5242718446602</v>
      </c>
      <c r="J11" s="8">
        <f>附表1!J11/(1+0.03)</f>
        <v>82.5242718446602</v>
      </c>
      <c r="K11" s="8">
        <f>附表1!K11/(1+0.03)</f>
        <v>63.1067961165049</v>
      </c>
      <c r="L11" s="8">
        <f>附表1!L11/(1+0.03)</f>
        <v>55.3398058252427</v>
      </c>
      <c r="M11" s="8">
        <f>附表1!M11/(1+0.03)</f>
        <v>72.8155339805825</v>
      </c>
    </row>
    <row r="12" ht="30" customHeight="1" spans="1:13">
      <c r="A12" s="6">
        <v>7</v>
      </c>
      <c r="B12" s="7" t="s">
        <v>29</v>
      </c>
      <c r="C12" s="7" t="s">
        <v>30</v>
      </c>
      <c r="D12" s="5" t="s">
        <v>17</v>
      </c>
      <c r="E12" s="8">
        <f>附表1!E12/(1+0.03)</f>
        <v>87.378640776699</v>
      </c>
      <c r="F12" s="8">
        <f>附表1!F12/(1+0.03)</f>
        <v>87.378640776699</v>
      </c>
      <c r="G12" s="8">
        <f>附表1!G12/(1+0.03)</f>
        <v>92.2330097087379</v>
      </c>
      <c r="H12" s="8">
        <f>附表1!H12/(1+0.03)</f>
        <v>82.5242718446602</v>
      </c>
      <c r="I12" s="8">
        <f>附表1!I12/(1+0.03)</f>
        <v>82.5242718446602</v>
      </c>
      <c r="J12" s="8">
        <f>附表1!J12/(1+0.03)</f>
        <v>79.6116504854369</v>
      </c>
      <c r="K12" s="8">
        <f>附表1!K12/(1+0.03)</f>
        <v>63.1067961165049</v>
      </c>
      <c r="L12" s="8">
        <f>附表1!L12/(1+0.03)</f>
        <v>55.3398058252427</v>
      </c>
      <c r="M12" s="8">
        <f>附表1!M12/(1+0.03)</f>
        <v>72.8155339805825</v>
      </c>
    </row>
    <row r="13" ht="30" customHeight="1" spans="1:13">
      <c r="A13" s="6">
        <v>8</v>
      </c>
      <c r="B13" s="7" t="s">
        <v>31</v>
      </c>
      <c r="C13" s="7" t="s">
        <v>23</v>
      </c>
      <c r="D13" s="5" t="s">
        <v>17</v>
      </c>
      <c r="E13" s="8">
        <f>附表1!E13/(1+0.03)</f>
        <v>87.378640776699</v>
      </c>
      <c r="F13" s="8">
        <f>附表1!F13/(1+0.03)</f>
        <v>82.5242718446602</v>
      </c>
      <c r="G13" s="8">
        <f>附表1!G13/(1+0.03)</f>
        <v>92.2330097087379</v>
      </c>
      <c r="H13" s="8">
        <f>附表1!H13/(1+0.03)</f>
        <v>82.5242718446602</v>
      </c>
      <c r="I13" s="8">
        <f>附表1!I13/(1+0.03)</f>
        <v>82.5242718446602</v>
      </c>
      <c r="J13" s="8">
        <f>附表1!J13/(1+0.03)</f>
        <v>79.6116504854369</v>
      </c>
      <c r="K13" s="8">
        <f>附表1!K13/(1+0.03)</f>
        <v>63.1067961165049</v>
      </c>
      <c r="L13" s="8">
        <f>附表1!L13/(1+0.03)</f>
        <v>55.3398058252427</v>
      </c>
      <c r="M13" s="8">
        <f>附表1!M13/(1+0.03)</f>
        <v>72.8155339805825</v>
      </c>
    </row>
    <row r="14" ht="37" customHeight="1" spans="1:13">
      <c r="A14" s="6">
        <v>9</v>
      </c>
      <c r="B14" s="7" t="s">
        <v>32</v>
      </c>
      <c r="C14" s="7" t="s">
        <v>33</v>
      </c>
      <c r="D14" s="5" t="s">
        <v>17</v>
      </c>
      <c r="E14" s="8">
        <f>附表1!E14/(1+0.03)</f>
        <v>87.378640776699</v>
      </c>
      <c r="F14" s="8">
        <f>附表1!F14/(1+0.03)</f>
        <v>77.6699029126214</v>
      </c>
      <c r="G14" s="8">
        <f>附表1!G14/(1+0.03)</f>
        <v>87.378640776699</v>
      </c>
      <c r="H14" s="8">
        <f>附表1!H14/(1+0.03)</f>
        <v>82.5242718446602</v>
      </c>
      <c r="I14" s="8">
        <f>附表1!I14/(1+0.03)</f>
        <v>82.5242718446602</v>
      </c>
      <c r="J14" s="8">
        <f>附表1!J14/(1+0.03)</f>
        <v>79.6116504854369</v>
      </c>
      <c r="K14" s="8">
        <f>附表1!K14/(1+0.03)</f>
        <v>63.1067961165049</v>
      </c>
      <c r="L14" s="8">
        <f>附表1!L14/(1+0.03)</f>
        <v>55.3398058252427</v>
      </c>
      <c r="M14" s="8">
        <f>附表1!M14/(1+0.03)</f>
        <v>72.8155339805825</v>
      </c>
    </row>
    <row r="15" ht="30" customHeight="1" spans="1:13">
      <c r="A15" s="6">
        <v>10</v>
      </c>
      <c r="B15" s="7" t="s">
        <v>34</v>
      </c>
      <c r="C15" s="7" t="s">
        <v>28</v>
      </c>
      <c r="D15" s="5" t="s">
        <v>17</v>
      </c>
      <c r="E15" s="8">
        <f>附表1!E15/(1+0.03)</f>
        <v>108.73786407767</v>
      </c>
      <c r="F15" s="8">
        <f>附表1!F15/(1+0.03)</f>
        <v>103.883495145631</v>
      </c>
      <c r="G15" s="8">
        <f>附表1!G15/(1+0.03)</f>
        <v>121.359223300971</v>
      </c>
      <c r="H15" s="8">
        <f>附表1!H15/(1+0.03)</f>
        <v>111.650485436893</v>
      </c>
      <c r="I15" s="8">
        <f>附表1!I15/(1+0.03)</f>
        <v>126.21359223301</v>
      </c>
      <c r="J15" s="8">
        <f>附表1!J15/(1+0.03)</f>
        <v>126.21359223301</v>
      </c>
      <c r="K15" s="8">
        <f>附表1!K15/(1+0.03)</f>
        <v>82.5242718446602</v>
      </c>
      <c r="L15" s="8">
        <f>附表1!L15/(1+0.03)</f>
        <v>82.5242718446602</v>
      </c>
      <c r="M15" s="8">
        <f>附表1!M15/(1+0.03)</f>
        <v>126.21359223301</v>
      </c>
    </row>
    <row r="16" ht="30" customHeight="1" spans="1:13">
      <c r="A16" s="6">
        <v>11</v>
      </c>
      <c r="B16" s="7" t="s">
        <v>35</v>
      </c>
      <c r="C16" s="7" t="s">
        <v>30</v>
      </c>
      <c r="D16" s="5" t="s">
        <v>17</v>
      </c>
      <c r="E16" s="8">
        <f>附表1!E16/(1+0.03)</f>
        <v>103.883495145631</v>
      </c>
      <c r="F16" s="8">
        <f>附表1!F16/(1+0.03)</f>
        <v>99.0291262135922</v>
      </c>
      <c r="G16" s="8">
        <f>附表1!G16/(1+0.03)</f>
        <v>116.504854368932</v>
      </c>
      <c r="H16" s="8">
        <f>附表1!H16/(1+0.03)</f>
        <v>111.650485436893</v>
      </c>
      <c r="I16" s="8">
        <f>附表1!I16/(1+0.03)</f>
        <v>121.359223300971</v>
      </c>
      <c r="J16" s="8">
        <f>附表1!J16/(1+0.03)</f>
        <v>121.359223300971</v>
      </c>
      <c r="K16" s="8">
        <f>附表1!K16/(1+0.03)</f>
        <v>77.6699029126214</v>
      </c>
      <c r="L16" s="8">
        <f>附表1!L16/(1+0.03)</f>
        <v>82.5242718446602</v>
      </c>
      <c r="M16" s="8">
        <f>附表1!M16/(1+0.03)</f>
        <v>121.359223300971</v>
      </c>
    </row>
    <row r="17" ht="36" customHeight="1" spans="1:13">
      <c r="A17" s="6">
        <v>12</v>
      </c>
      <c r="B17" s="7" t="s">
        <v>36</v>
      </c>
      <c r="C17" s="7" t="s">
        <v>37</v>
      </c>
      <c r="D17" s="5" t="s">
        <v>17</v>
      </c>
      <c r="E17" s="8">
        <f>附表1!E17/(1+0.03)</f>
        <v>103.883495145631</v>
      </c>
      <c r="F17" s="8">
        <f>附表1!F17/(1+0.03)</f>
        <v>99.0291262135922</v>
      </c>
      <c r="G17" s="8">
        <f>附表1!G17/(1+0.03)</f>
        <v>106.796116504854</v>
      </c>
      <c r="H17" s="8">
        <f>附表1!H17/(1+0.03)</f>
        <v>111.650485436893</v>
      </c>
      <c r="I17" s="8">
        <f>附表1!I17/(1+0.03)</f>
        <v>87.378640776699</v>
      </c>
      <c r="J17" s="8">
        <f>附表1!J17/(1+0.03)</f>
        <v>87.378640776699</v>
      </c>
      <c r="K17" s="8">
        <f>附表1!K17/(1+0.03)</f>
        <v>77.6699029126214</v>
      </c>
      <c r="L17" s="8">
        <f>附表1!L17/(1+0.03)</f>
        <v>63.1067961165049</v>
      </c>
      <c r="M17" s="8">
        <f>附表1!M17/(1+0.03)</f>
        <v>87.378640776699</v>
      </c>
    </row>
    <row r="18" ht="36" customHeight="1" spans="1:13">
      <c r="A18" s="6">
        <v>13</v>
      </c>
      <c r="B18" s="7" t="s">
        <v>38</v>
      </c>
      <c r="C18" s="7" t="s">
        <v>39</v>
      </c>
      <c r="D18" s="5" t="s">
        <v>17</v>
      </c>
      <c r="E18" s="8">
        <f>附表1!E18/(1+0.03)</f>
        <v>99.0291262135922</v>
      </c>
      <c r="F18" s="8">
        <f>附表1!F18/(1+0.03)</f>
        <v>94.1747572815534</v>
      </c>
      <c r="G18" s="8">
        <f>附表1!G18/(1+0.03)</f>
        <v>101.941747572816</v>
      </c>
      <c r="H18" s="8">
        <f>附表1!H18/(1+0.03)</f>
        <v>111.650485436893</v>
      </c>
      <c r="I18" s="8">
        <f>附表1!I18/(1+0.03)</f>
        <v>82.5242718446602</v>
      </c>
      <c r="J18" s="8">
        <f>附表1!J18/(1+0.03)</f>
        <v>82.5242718446602</v>
      </c>
      <c r="K18" s="8">
        <f>附表1!K18/(1+0.03)</f>
        <v>72.8155339805825</v>
      </c>
      <c r="L18" s="8">
        <f>附表1!L18/(1+0.03)</f>
        <v>63.1067961165049</v>
      </c>
      <c r="M18" s="8">
        <f>附表1!M18/(1+0.03)</f>
        <v>82.5242718446602</v>
      </c>
    </row>
    <row r="19" ht="30" customHeight="1" spans="1:13">
      <c r="A19" s="6">
        <v>14</v>
      </c>
      <c r="B19" s="7" t="s">
        <v>40</v>
      </c>
      <c r="C19" s="7" t="s">
        <v>25</v>
      </c>
      <c r="D19" s="5" t="s">
        <v>17</v>
      </c>
      <c r="E19" s="8">
        <f>附表1!E19/(1+0.03)</f>
        <v>53.3980582524272</v>
      </c>
      <c r="F19" s="8">
        <f>附表1!F19/(1+0.03)</f>
        <v>53.3980582524272</v>
      </c>
      <c r="G19" s="8">
        <f>附表1!G19/(1+0.03)</f>
        <v>56.6019417475728</v>
      </c>
      <c r="H19" s="8">
        <f>附表1!H19/(1+0.03)</f>
        <v>56.6019417475728</v>
      </c>
      <c r="I19" s="8">
        <f>附表1!I19/(1+0.03)</f>
        <v>58.7378640776699</v>
      </c>
      <c r="J19" s="8">
        <f>附表1!J19/(1+0.03)</f>
        <v>58.252427184466</v>
      </c>
      <c r="K19" s="8">
        <f>附表1!K19/(1+0.03)</f>
        <v>57.6699029126214</v>
      </c>
      <c r="L19" s="8">
        <f>附表1!L19/(1+0.03)</f>
        <v>48.5436893203883</v>
      </c>
      <c r="M19" s="8">
        <f>附表1!M19/(1+0.03)</f>
        <v>58.252427184466</v>
      </c>
    </row>
    <row r="20" ht="30" customHeight="1" spans="1:13">
      <c r="A20" s="6">
        <v>15</v>
      </c>
      <c r="B20" s="7" t="s">
        <v>41</v>
      </c>
      <c r="C20" s="7" t="s">
        <v>25</v>
      </c>
      <c r="D20" s="5" t="s">
        <v>17</v>
      </c>
      <c r="E20" s="8">
        <f>附表1!E20/(1+0.03)</f>
        <v>209.320388349515</v>
      </c>
      <c r="F20" s="8">
        <f>附表1!F20/(1+0.03)</f>
        <v>209.320388349515</v>
      </c>
      <c r="G20" s="8">
        <f>附表1!G20/(1+0.03)</f>
        <v>209.320388349515</v>
      </c>
      <c r="H20" s="8">
        <f>附表1!H20/(1+0.03)</f>
        <v>209.320388349515</v>
      </c>
      <c r="I20" s="8">
        <f>附表1!I20/(1+0.03)</f>
        <v>209.320388349515</v>
      </c>
      <c r="J20" s="8">
        <f>附表1!J20/(1+0.03)</f>
        <v>209.320388349515</v>
      </c>
      <c r="K20" s="8">
        <f>附表1!K20/(1+0.03)</f>
        <v>209.320388349515</v>
      </c>
      <c r="L20" s="8">
        <f>附表1!L20/(1+0.03)</f>
        <v>209.320388349515</v>
      </c>
      <c r="M20" s="8">
        <f>附表1!M20/(1+0.03)</f>
        <v>209.320388349515</v>
      </c>
    </row>
    <row r="21" ht="30" customHeight="1" spans="1:13">
      <c r="A21" s="6">
        <v>16</v>
      </c>
      <c r="B21" s="7" t="s">
        <v>42</v>
      </c>
      <c r="C21" s="7" t="s">
        <v>25</v>
      </c>
      <c r="D21" s="5" t="s">
        <v>17</v>
      </c>
      <c r="E21" s="8">
        <f>附表1!E21/(1+0.03)</f>
        <v>187.961165048544</v>
      </c>
      <c r="F21" s="8">
        <f>附表1!F21/(1+0.03)</f>
        <v>187.961165048544</v>
      </c>
      <c r="G21" s="8">
        <f>附表1!G21/(1+0.03)</f>
        <v>187.961165048544</v>
      </c>
      <c r="H21" s="8">
        <f>附表1!H21/(1+0.03)</f>
        <v>187.961165048544</v>
      </c>
      <c r="I21" s="8">
        <f>附表1!I21/(1+0.03)</f>
        <v>187.961165048544</v>
      </c>
      <c r="J21" s="8">
        <f>附表1!J21/(1+0.03)</f>
        <v>187.961165048544</v>
      </c>
      <c r="K21" s="8">
        <f>附表1!K21/(1+0.03)</f>
        <v>187.961165048544</v>
      </c>
      <c r="L21" s="8">
        <f>附表1!L21/(1+0.03)</f>
        <v>187.961165048544</v>
      </c>
      <c r="M21" s="8">
        <f>附表1!M21/(1+0.03)</f>
        <v>187.961165048544</v>
      </c>
    </row>
    <row r="22" ht="30" customHeight="1" spans="1:13">
      <c r="A22" s="6">
        <v>17</v>
      </c>
      <c r="B22" s="7" t="s">
        <v>43</v>
      </c>
      <c r="C22" s="7" t="s">
        <v>25</v>
      </c>
      <c r="D22" s="5" t="s">
        <v>17</v>
      </c>
      <c r="E22" s="8">
        <f>附表1!E22/(1+0.03)</f>
        <v>264.854368932039</v>
      </c>
      <c r="F22" s="8">
        <f>附表1!F22/(1+0.03)</f>
        <v>264.854368932039</v>
      </c>
      <c r="G22" s="8">
        <f>附表1!G22/(1+0.03)</f>
        <v>264.854368932039</v>
      </c>
      <c r="H22" s="8">
        <f>附表1!H22/(1+0.03)</f>
        <v>264.854368932039</v>
      </c>
      <c r="I22" s="8">
        <f>附表1!I22/(1+0.03)</f>
        <v>264.854368932039</v>
      </c>
      <c r="J22" s="8">
        <f>附表1!J22/(1+0.03)</f>
        <v>264.854368932039</v>
      </c>
      <c r="K22" s="8">
        <f>附表1!K22/(1+0.03)</f>
        <v>264.854368932039</v>
      </c>
      <c r="L22" s="8">
        <f>附表1!L22/(1+0.03)</f>
        <v>264.854368932039</v>
      </c>
      <c r="M22" s="8">
        <f>附表1!M22/(1+0.03)</f>
        <v>264.854368932039</v>
      </c>
    </row>
  </sheetData>
  <mergeCells count="2">
    <mergeCell ref="A1:M1"/>
    <mergeCell ref="A2:M2"/>
  </mergeCells>
  <printOptions horizontalCentered="1"/>
  <pageMargins left="0.279861111111111" right="0.75" top="0.509722222222222" bottom="1" header="0.309722222222222" footer="0.509722222222222"/>
  <pageSetup paperSize="9" scale="97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PTL</cp:lastModifiedBy>
  <cp:revision>1</cp:revision>
  <dcterms:created xsi:type="dcterms:W3CDTF">2019-09-27T02:37:48Z</dcterms:created>
  <dcterms:modified xsi:type="dcterms:W3CDTF">2021-07-29T03:46:06Z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796F20BADC984A8C82C4A22A50EE4D06</vt:lpwstr>
  </property>
</Properties>
</file>