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1（除税价）" sheetId="1" r:id="rId1"/>
    <sheet name="表1（含税价）" sheetId="2" r:id="rId2"/>
  </sheets>
  <definedNames/>
  <calcPr fullCalcOnLoad="1"/>
</workbook>
</file>

<file path=xl/sharedStrings.xml><?xml version="1.0" encoding="utf-8"?>
<sst xmlns="http://schemas.openxmlformats.org/spreadsheetml/2006/main" count="141" uniqueCount="51">
  <si>
    <t>附件2 （除税价）</t>
  </si>
  <si>
    <t>漳州市2020年2月份交通工程地方材料价格信息表（仅供参考）</t>
  </si>
  <si>
    <t>发布单位：漳州市交通运输局</t>
  </si>
  <si>
    <t>发布时间：2020年3月3日</t>
  </si>
  <si>
    <t>单位：元</t>
  </si>
  <si>
    <t>序号</t>
  </si>
  <si>
    <t>材料名称</t>
  </si>
  <si>
    <t>型号规格</t>
  </si>
  <si>
    <t>单位</t>
  </si>
  <si>
    <t>芗城</t>
  </si>
  <si>
    <t>龙文</t>
  </si>
  <si>
    <t>龙海</t>
  </si>
  <si>
    <t>漳浦</t>
  </si>
  <si>
    <t>云霄</t>
  </si>
  <si>
    <t>东山</t>
  </si>
  <si>
    <t>诏安</t>
  </si>
  <si>
    <t>平和</t>
  </si>
  <si>
    <t>南靖</t>
  </si>
  <si>
    <t>华安</t>
  </si>
  <si>
    <t>长泰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</si>
  <si>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</si>
  <si>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</si>
  <si>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</si>
  <si>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</si>
  <si>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</si>
  <si>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</si>
  <si>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</si>
  <si>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</si>
  <si>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</si>
  <si>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</si>
  <si>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</si>
  <si>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</si>
  <si>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</si>
  <si>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</si>
  <si>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</si>
  <si>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</si>
  <si>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</si>
  <si>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</si>
  <si>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</si>
  <si>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</si>
  <si>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</si>
  <si>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</si>
  <si>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</si>
  <si>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</si>
  <si>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</si>
  <si>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</si>
  <si>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</si>
  <si>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</si>
  <si>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备注：以上数据为除税价；单元格数据空白或零的代表本项缺项，而非价格为零。</t>
  </si>
  <si>
    <t>附件2 （含税价）</t>
  </si>
  <si>
    <t>备注：以上数据为含税价；单元格数据空白或零的代表本项缺项，而非价格为零。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</si>
</sst>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0"/>
      <name val="Helv"/>
      <family val="2"/>
    </font>
    <font>
      <sz val="10"/>
      <name val="宋体"/>
      <family val="0"/>
    </font>
    <font>
      <sz val="10"/>
      <name val="Arial"/>
      <family val="2"/>
    </font>
    <font>
      <b/>
      <sz val="18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22" fillId="17" borderId="6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21" fillId="16" borderId="8" applyNumberFormat="0" applyAlignment="0" applyProtection="0"/>
    <xf numFmtId="0" fontId="17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Font="1" applyAlignment="1">
      <alignment/>
    </xf>
    <xf numFmtId="0" fontId="1" fillId="0" borderId="0" xfId="41" applyFont="1" applyAlignment="1">
      <alignment vertical="center"/>
      <protection/>
    </xf>
    <xf numFmtId="0" fontId="2" fillId="0" borderId="0" xfId="41">
      <alignment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/>
      <protection/>
    </xf>
    <xf numFmtId="0" fontId="1" fillId="24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2" fillId="0" borderId="0" xfId="41" applyFont="1">
      <alignment/>
      <protection/>
    </xf>
    <xf numFmtId="0" fontId="1" fillId="0" borderId="10" xfId="41" applyNumberFormat="1" applyFont="1" applyBorder="1" applyAlignment="1">
      <alignment horizontal="center" vertical="center"/>
      <protection/>
    </xf>
    <xf numFmtId="176" fontId="1" fillId="0" borderId="10" xfId="41" applyNumberFormat="1" applyFont="1" applyBorder="1" applyAlignment="1">
      <alignment horizontal="center" vertical="center" wrapText="1"/>
      <protection/>
    </xf>
    <xf numFmtId="176" fontId="1" fillId="0" borderId="10" xfId="41" applyNumberFormat="1" applyFont="1" applyBorder="1" applyAlignment="1">
      <alignment horizontal="center" vertical="center"/>
      <protection/>
    </xf>
    <xf numFmtId="176" fontId="1" fillId="24" borderId="10" xfId="41" applyNumberFormat="1" applyFont="1" applyFill="1" applyBorder="1" applyAlignment="1">
      <alignment horizontal="center" vertical="center"/>
      <protection/>
    </xf>
    <xf numFmtId="0" fontId="1" fillId="24" borderId="10" xfId="41" applyFont="1" applyFill="1" applyBorder="1" applyAlignment="1">
      <alignment horizontal="center" vertical="center"/>
      <protection/>
    </xf>
    <xf numFmtId="0" fontId="1" fillId="0" borderId="0" xfId="41" applyFont="1" applyAlignment="1">
      <alignment horizontal="left"/>
      <protection/>
    </xf>
    <xf numFmtId="0" fontId="3" fillId="0" borderId="0" xfId="41" applyFont="1" applyAlignment="1">
      <alignment horizontal="center" vertical="center"/>
      <protection/>
    </xf>
    <xf numFmtId="0" fontId="1" fillId="0" borderId="11" xfId="41" applyFont="1" applyBorder="1" applyAlignment="1">
      <alignment horizontal="left" vertical="center"/>
      <protection/>
    </xf>
    <xf numFmtId="0" fontId="1" fillId="0" borderId="11" xfId="41" applyFont="1" applyBorder="1" applyAlignment="1">
      <alignment horizontal="center" vertical="center"/>
      <protection/>
    </xf>
    <xf numFmtId="0" fontId="1" fillId="0" borderId="11" xfId="41" applyFont="1" applyBorder="1" applyAlignment="1">
      <alignment horizontal="right" vertical="center"/>
      <protection/>
    </xf>
    <xf numFmtId="0" fontId="1" fillId="0" borderId="12" xfId="41" applyFont="1" applyBorder="1" applyAlignment="1">
      <alignment horizontal="left" vertical="center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1" sqref="G11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5" width="7.7109375" style="8" customWidth="1"/>
    <col min="16" max="16" width="6.7109375" style="2" customWidth="1"/>
    <col min="17" max="16384" width="9.140625" style="2" customWidth="1"/>
  </cols>
  <sheetData>
    <row r="1" spans="1:2" ht="12.75">
      <c r="A1" s="14" t="s">
        <v>0</v>
      </c>
      <c r="B1" s="14"/>
    </row>
    <row r="2" spans="1:15" ht="32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1" customFormat="1" ht="17.25" customHeight="1">
      <c r="A3" s="16" t="s">
        <v>2</v>
      </c>
      <c r="B3" s="16"/>
      <c r="C3" s="16"/>
      <c r="D3" s="17" t="s">
        <v>3</v>
      </c>
      <c r="E3" s="17"/>
      <c r="F3" s="17"/>
      <c r="G3" s="17"/>
      <c r="H3" s="17"/>
      <c r="I3" s="17"/>
      <c r="J3" s="17"/>
      <c r="K3" s="18" t="s">
        <v>4</v>
      </c>
      <c r="L3" s="18"/>
      <c r="M3" s="18"/>
      <c r="N3" s="18"/>
      <c r="O3" s="18"/>
    </row>
    <row r="4" spans="1:15" ht="30" customHeight="1">
      <c r="A4" s="3" t="s">
        <v>5</v>
      </c>
      <c r="B4" s="4" t="s">
        <v>6</v>
      </c>
      <c r="C4" s="4" t="s">
        <v>7</v>
      </c>
      <c r="D4" s="4" t="s">
        <v>8</v>
      </c>
      <c r="E4" s="3" t="s">
        <v>9</v>
      </c>
      <c r="F4" s="3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</row>
    <row r="5" spans="1:15" ht="19.5" customHeight="1">
      <c r="A5" s="5">
        <v>1</v>
      </c>
      <c r="B5" s="5" t="s">
        <v>20</v>
      </c>
      <c r="C5" s="5" t="s">
        <v>21</v>
      </c>
      <c r="D5" s="5" t="s">
        <v>22</v>
      </c>
      <c r="E5" s="5">
        <v>150</v>
      </c>
      <c r="F5" s="5">
        <v>170</v>
      </c>
      <c r="G5" s="5">
        <v>192</v>
      </c>
      <c r="H5" s="5">
        <v>205</v>
      </c>
      <c r="I5" s="5">
        <v>165</v>
      </c>
      <c r="J5" s="10">
        <v>216</v>
      </c>
      <c r="K5" s="5">
        <v>230</v>
      </c>
      <c r="L5" s="7">
        <v>180</v>
      </c>
      <c r="M5" s="5">
        <v>195</v>
      </c>
      <c r="N5" s="5">
        <v>145</v>
      </c>
      <c r="O5" s="5">
        <v>150</v>
      </c>
    </row>
    <row r="6" spans="1:15" ht="19.5" customHeight="1">
      <c r="A6" s="5">
        <v>2</v>
      </c>
      <c r="B6" s="5" t="s">
        <v>23</v>
      </c>
      <c r="C6" s="5" t="s">
        <v>24</v>
      </c>
      <c r="D6" s="5" t="s">
        <v>22</v>
      </c>
      <c r="E6" s="9">
        <v>23</v>
      </c>
      <c r="F6" s="5">
        <v>31</v>
      </c>
      <c r="G6" s="5">
        <v>39</v>
      </c>
      <c r="H6" s="5">
        <v>20</v>
      </c>
      <c r="I6" s="5">
        <v>28</v>
      </c>
      <c r="J6" s="11">
        <v>21</v>
      </c>
      <c r="K6" s="5">
        <v>19</v>
      </c>
      <c r="L6" s="7">
        <v>26</v>
      </c>
      <c r="M6" s="5">
        <v>38</v>
      </c>
      <c r="N6" s="5">
        <v>25</v>
      </c>
      <c r="O6" s="5">
        <v>24</v>
      </c>
    </row>
    <row r="7" spans="1:15" ht="19.5" customHeight="1">
      <c r="A7" s="5">
        <v>3</v>
      </c>
      <c r="B7" s="5" t="s">
        <v>25</v>
      </c>
      <c r="C7" s="5" t="s">
        <v>26</v>
      </c>
      <c r="D7" s="5" t="s">
        <v>22</v>
      </c>
      <c r="E7" s="9">
        <v>125</v>
      </c>
      <c r="F7" s="5">
        <v>60</v>
      </c>
      <c r="G7" s="5">
        <v>80</v>
      </c>
      <c r="H7" s="5">
        <v>40</v>
      </c>
      <c r="I7" s="5">
        <v>73</v>
      </c>
      <c r="J7" s="11">
        <v>78</v>
      </c>
      <c r="K7" s="5">
        <v>80</v>
      </c>
      <c r="L7" s="7">
        <v>70</v>
      </c>
      <c r="M7" s="5">
        <v>90</v>
      </c>
      <c r="N7" s="5">
        <v>65</v>
      </c>
      <c r="O7" s="5">
        <v>65</v>
      </c>
    </row>
    <row r="8" spans="1:15" ht="19.5" customHeight="1">
      <c r="A8" s="5">
        <v>4</v>
      </c>
      <c r="B8" s="5" t="s">
        <v>27</v>
      </c>
      <c r="C8" s="5" t="s">
        <v>28</v>
      </c>
      <c r="D8" s="5" t="s">
        <v>22</v>
      </c>
      <c r="E8" s="9">
        <v>96</v>
      </c>
      <c r="F8" s="5">
        <v>85</v>
      </c>
      <c r="G8" s="5">
        <v>148</v>
      </c>
      <c r="H8" s="5">
        <v>40</v>
      </c>
      <c r="I8" s="5">
        <v>85</v>
      </c>
      <c r="J8" s="11">
        <v>73</v>
      </c>
      <c r="K8" s="5">
        <v>80</v>
      </c>
      <c r="L8" s="7">
        <v>70</v>
      </c>
      <c r="M8" s="5">
        <v>90</v>
      </c>
      <c r="N8" s="5">
        <v>80</v>
      </c>
      <c r="O8" s="5">
        <v>65</v>
      </c>
    </row>
    <row r="9" spans="1:15" ht="19.5" customHeight="1">
      <c r="A9" s="5">
        <v>5</v>
      </c>
      <c r="B9" s="5" t="s">
        <v>29</v>
      </c>
      <c r="C9" s="5" t="s">
        <v>30</v>
      </c>
      <c r="D9" s="5" t="s">
        <v>22</v>
      </c>
      <c r="E9" s="9">
        <v>96</v>
      </c>
      <c r="F9" s="5">
        <v>80</v>
      </c>
      <c r="G9" s="5">
        <v>125</v>
      </c>
      <c r="H9" s="5">
        <v>40</v>
      </c>
      <c r="I9" s="5">
        <v>79</v>
      </c>
      <c r="J9" s="11">
        <v>98</v>
      </c>
      <c r="K9" s="5">
        <v>80</v>
      </c>
      <c r="L9" s="7">
        <v>65</v>
      </c>
      <c r="M9" s="5">
        <v>85</v>
      </c>
      <c r="N9" s="5">
        <v>60</v>
      </c>
      <c r="O9" s="5">
        <v>62</v>
      </c>
    </row>
    <row r="10" spans="1:15" ht="19.5" customHeight="1">
      <c r="A10" s="5">
        <v>6</v>
      </c>
      <c r="B10" s="5" t="s">
        <v>31</v>
      </c>
      <c r="C10" s="5" t="s">
        <v>32</v>
      </c>
      <c r="D10" s="5" t="s">
        <v>22</v>
      </c>
      <c r="E10" s="5">
        <v>168</v>
      </c>
      <c r="F10" s="5">
        <v>150</v>
      </c>
      <c r="G10" s="5">
        <v>168</v>
      </c>
      <c r="H10" s="5">
        <v>135</v>
      </c>
      <c r="I10" s="5">
        <v>180</v>
      </c>
      <c r="J10" s="11">
        <v>137</v>
      </c>
      <c r="K10" s="5">
        <v>160</v>
      </c>
      <c r="L10" s="7">
        <v>130</v>
      </c>
      <c r="M10" s="5">
        <v>150</v>
      </c>
      <c r="N10" s="5">
        <v>120</v>
      </c>
      <c r="O10" s="5">
        <v>117</v>
      </c>
    </row>
    <row r="11" spans="1:15" ht="19.5" customHeight="1">
      <c r="A11" s="5">
        <v>7</v>
      </c>
      <c r="B11" s="5" t="s">
        <v>33</v>
      </c>
      <c r="C11" s="5" t="s">
        <v>34</v>
      </c>
      <c r="D11" s="5" t="s">
        <v>22</v>
      </c>
      <c r="E11" s="5">
        <v>168</v>
      </c>
      <c r="F11" s="5">
        <v>145</v>
      </c>
      <c r="G11" s="5">
        <v>160</v>
      </c>
      <c r="H11" s="5">
        <v>130</v>
      </c>
      <c r="I11" s="5">
        <v>178</v>
      </c>
      <c r="J11" s="11">
        <v>137</v>
      </c>
      <c r="K11" s="5">
        <v>160</v>
      </c>
      <c r="L11" s="7">
        <v>125</v>
      </c>
      <c r="M11" s="5">
        <v>150</v>
      </c>
      <c r="N11" s="5">
        <v>120</v>
      </c>
      <c r="O11" s="5">
        <v>117</v>
      </c>
    </row>
    <row r="12" spans="1:15" ht="19.5" customHeight="1">
      <c r="A12" s="5">
        <v>8</v>
      </c>
      <c r="B12" s="5" t="s">
        <v>35</v>
      </c>
      <c r="C12" s="5" t="s">
        <v>26</v>
      </c>
      <c r="D12" s="5" t="s">
        <v>22</v>
      </c>
      <c r="E12" s="5">
        <v>168</v>
      </c>
      <c r="F12" s="5">
        <v>140</v>
      </c>
      <c r="G12" s="5">
        <v>160</v>
      </c>
      <c r="H12" s="5">
        <v>125</v>
      </c>
      <c r="I12" s="5">
        <v>175</v>
      </c>
      <c r="J12" s="11">
        <v>137</v>
      </c>
      <c r="K12" s="5">
        <v>160</v>
      </c>
      <c r="L12" s="7">
        <v>125</v>
      </c>
      <c r="M12" s="5">
        <v>150</v>
      </c>
      <c r="N12" s="5">
        <v>120</v>
      </c>
      <c r="O12" s="5">
        <v>117</v>
      </c>
    </row>
    <row r="13" spans="1:15" ht="19.5" customHeight="1">
      <c r="A13" s="5">
        <v>9</v>
      </c>
      <c r="B13" s="5" t="s">
        <v>36</v>
      </c>
      <c r="C13" s="5" t="s">
        <v>37</v>
      </c>
      <c r="D13" s="5" t="s">
        <v>22</v>
      </c>
      <c r="E13" s="9">
        <v>158</v>
      </c>
      <c r="F13" s="5">
        <v>130</v>
      </c>
      <c r="G13" s="5">
        <v>168</v>
      </c>
      <c r="H13" s="5">
        <v>165</v>
      </c>
      <c r="I13" s="5">
        <v>170</v>
      </c>
      <c r="J13" s="11">
        <v>137</v>
      </c>
      <c r="K13" s="5">
        <v>140</v>
      </c>
      <c r="L13" s="7">
        <v>115</v>
      </c>
      <c r="M13" s="5">
        <v>150</v>
      </c>
      <c r="N13" s="5">
        <v>110</v>
      </c>
      <c r="O13" s="5">
        <v>110</v>
      </c>
    </row>
    <row r="14" spans="1:15" ht="19.5" customHeight="1">
      <c r="A14" s="6">
        <v>10</v>
      </c>
      <c r="B14" s="6" t="s">
        <v>38</v>
      </c>
      <c r="C14" s="6" t="s">
        <v>32</v>
      </c>
      <c r="D14" s="5" t="s">
        <v>22</v>
      </c>
      <c r="E14" s="5">
        <v>193</v>
      </c>
      <c r="F14" s="5">
        <v>180</v>
      </c>
      <c r="G14" s="5">
        <v>175</v>
      </c>
      <c r="H14" s="5">
        <v>175</v>
      </c>
      <c r="I14" s="5">
        <v>170</v>
      </c>
      <c r="J14" s="11">
        <v>148</v>
      </c>
      <c r="K14" s="5">
        <v>215</v>
      </c>
      <c r="L14" s="7">
        <v>135</v>
      </c>
      <c r="M14" s="5">
        <v>160</v>
      </c>
      <c r="N14" s="5">
        <v>120</v>
      </c>
      <c r="O14" s="5">
        <v>118</v>
      </c>
    </row>
    <row r="15" spans="1:15" ht="19.5" customHeight="1">
      <c r="A15" s="6">
        <v>11</v>
      </c>
      <c r="B15" s="6" t="s">
        <v>39</v>
      </c>
      <c r="C15" s="6" t="s">
        <v>34</v>
      </c>
      <c r="D15" s="5" t="s">
        <v>22</v>
      </c>
      <c r="E15" s="5">
        <v>193</v>
      </c>
      <c r="F15" s="5">
        <v>175</v>
      </c>
      <c r="G15" s="5">
        <v>172</v>
      </c>
      <c r="H15" s="5">
        <v>180</v>
      </c>
      <c r="I15" s="5">
        <v>170</v>
      </c>
      <c r="J15" s="11">
        <v>148</v>
      </c>
      <c r="K15" s="5">
        <v>215</v>
      </c>
      <c r="L15" s="7">
        <v>135</v>
      </c>
      <c r="M15" s="5">
        <v>160</v>
      </c>
      <c r="N15" s="5">
        <v>120</v>
      </c>
      <c r="O15" s="5">
        <v>118</v>
      </c>
    </row>
    <row r="16" spans="1:15" ht="19.5" customHeight="1">
      <c r="A16" s="6">
        <v>12</v>
      </c>
      <c r="B16" s="6" t="s">
        <v>40</v>
      </c>
      <c r="C16" s="6" t="s">
        <v>41</v>
      </c>
      <c r="D16" s="5" t="s">
        <v>22</v>
      </c>
      <c r="E16" s="5">
        <v>193</v>
      </c>
      <c r="F16" s="5">
        <v>170</v>
      </c>
      <c r="G16" s="5">
        <v>169</v>
      </c>
      <c r="H16" s="5">
        <v>183</v>
      </c>
      <c r="I16" s="5">
        <v>160</v>
      </c>
      <c r="J16" s="11">
        <v>125</v>
      </c>
      <c r="K16" s="5">
        <v>160</v>
      </c>
      <c r="L16" s="7">
        <v>130</v>
      </c>
      <c r="M16" s="5">
        <v>150</v>
      </c>
      <c r="N16" s="5">
        <v>120</v>
      </c>
      <c r="O16" s="5">
        <v>118</v>
      </c>
    </row>
    <row r="17" spans="1:15" ht="19.5" customHeight="1">
      <c r="A17" s="6">
        <v>13</v>
      </c>
      <c r="B17" s="6" t="s">
        <v>42</v>
      </c>
      <c r="C17" s="6" t="s">
        <v>43</v>
      </c>
      <c r="D17" s="5" t="s">
        <v>22</v>
      </c>
      <c r="E17" s="5">
        <v>193</v>
      </c>
      <c r="F17" s="5">
        <v>160</v>
      </c>
      <c r="G17" s="5">
        <v>165</v>
      </c>
      <c r="H17" s="5">
        <v>185</v>
      </c>
      <c r="I17" s="5">
        <v>160</v>
      </c>
      <c r="J17" s="11">
        <v>125</v>
      </c>
      <c r="K17" s="5">
        <v>160</v>
      </c>
      <c r="L17" s="7">
        <v>130</v>
      </c>
      <c r="M17" s="5">
        <v>150</v>
      </c>
      <c r="N17" s="5">
        <v>120</v>
      </c>
      <c r="O17" s="5">
        <v>118</v>
      </c>
    </row>
    <row r="18" spans="1:15" ht="19.5" customHeight="1">
      <c r="A18" s="5">
        <v>14</v>
      </c>
      <c r="B18" s="5" t="s">
        <v>44</v>
      </c>
      <c r="C18" s="5" t="s">
        <v>28</v>
      </c>
      <c r="D18" s="5" t="s">
        <v>22</v>
      </c>
      <c r="E18" s="5">
        <v>115</v>
      </c>
      <c r="F18" s="5">
        <v>80</v>
      </c>
      <c r="G18" s="5">
        <v>142</v>
      </c>
      <c r="H18" s="5">
        <v>50</v>
      </c>
      <c r="I18" s="5">
        <v>100</v>
      </c>
      <c r="J18" s="12">
        <v>87</v>
      </c>
      <c r="K18" s="5">
        <v>105</v>
      </c>
      <c r="L18" s="7">
        <v>85</v>
      </c>
      <c r="M18" s="5">
        <v>92</v>
      </c>
      <c r="N18" s="5">
        <v>85</v>
      </c>
      <c r="O18" s="5">
        <v>68</v>
      </c>
    </row>
    <row r="19" spans="1:15" ht="19.5" customHeight="1">
      <c r="A19" s="5">
        <v>15</v>
      </c>
      <c r="B19" s="5" t="s">
        <v>45</v>
      </c>
      <c r="C19" s="5" t="s">
        <v>30</v>
      </c>
      <c r="D19" s="5" t="s">
        <v>22</v>
      </c>
      <c r="E19" s="9">
        <v>145</v>
      </c>
      <c r="F19" s="5">
        <v>150</v>
      </c>
      <c r="G19" s="5">
        <v>200</v>
      </c>
      <c r="H19" s="5">
        <v>180</v>
      </c>
      <c r="I19" s="5">
        <v>200</v>
      </c>
      <c r="J19" s="11">
        <v>191</v>
      </c>
      <c r="K19" s="13">
        <v>145</v>
      </c>
      <c r="L19" s="7">
        <v>195</v>
      </c>
      <c r="M19" s="5">
        <v>190</v>
      </c>
      <c r="N19" s="5">
        <v>190</v>
      </c>
      <c r="O19" s="5">
        <v>190</v>
      </c>
    </row>
    <row r="20" spans="1:15" ht="19.5" customHeight="1">
      <c r="A20" s="5">
        <v>16</v>
      </c>
      <c r="B20" s="5" t="s">
        <v>46</v>
      </c>
      <c r="C20" s="5" t="s">
        <v>30</v>
      </c>
      <c r="D20" s="5" t="s">
        <v>22</v>
      </c>
      <c r="E20" s="5">
        <v>173</v>
      </c>
      <c r="F20" s="9">
        <v>170</v>
      </c>
      <c r="G20" s="5">
        <v>180</v>
      </c>
      <c r="H20" s="5">
        <v>150</v>
      </c>
      <c r="I20" s="5">
        <v>220</v>
      </c>
      <c r="J20" s="11">
        <v>181</v>
      </c>
      <c r="K20" s="13">
        <v>275</v>
      </c>
      <c r="L20" s="7">
        <v>190</v>
      </c>
      <c r="M20" s="5">
        <v>190</v>
      </c>
      <c r="N20" s="5">
        <v>190</v>
      </c>
      <c r="O20" s="5">
        <v>190</v>
      </c>
    </row>
    <row r="21" spans="1:15" ht="19.5" customHeight="1">
      <c r="A21" s="5">
        <v>17</v>
      </c>
      <c r="B21" s="5" t="s">
        <v>47</v>
      </c>
      <c r="C21" s="5" t="s">
        <v>30</v>
      </c>
      <c r="D21" s="5" t="s">
        <v>22</v>
      </c>
      <c r="E21" s="5">
        <v>170</v>
      </c>
      <c r="F21" s="5">
        <v>190</v>
      </c>
      <c r="G21" s="5">
        <v>255</v>
      </c>
      <c r="H21" s="7">
        <v>280</v>
      </c>
      <c r="I21" s="5">
        <v>230</v>
      </c>
      <c r="J21" s="11">
        <v>233</v>
      </c>
      <c r="K21" s="13">
        <v>155</v>
      </c>
      <c r="L21" s="7">
        <v>255</v>
      </c>
      <c r="M21" s="5">
        <v>250</v>
      </c>
      <c r="N21" s="5">
        <v>230</v>
      </c>
      <c r="O21" s="5">
        <v>230</v>
      </c>
    </row>
    <row r="22" spans="1:7" ht="12.75">
      <c r="A22" s="19" t="s">
        <v>48</v>
      </c>
      <c r="B22" s="19"/>
      <c r="C22" s="19"/>
      <c r="D22" s="19"/>
      <c r="E22" s="19"/>
      <c r="F22" s="19"/>
      <c r="G22" s="19"/>
    </row>
  </sheetData>
  <sheetProtection/>
  <mergeCells count="6">
    <mergeCell ref="A22:G22"/>
    <mergeCell ref="A1:B1"/>
    <mergeCell ref="A2:O2"/>
    <mergeCell ref="A3:C3"/>
    <mergeCell ref="D3:J3"/>
    <mergeCell ref="K3:O3"/>
  </mergeCells>
  <printOptions horizontalCentered="1"/>
  <pageMargins left="0.59" right="0.59" top="0.75" bottom="0.75" header="0.31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pane xSplit="4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5" sqref="J5"/>
    </sheetView>
  </sheetViews>
  <sheetFormatPr defaultColWidth="9.140625" defaultRowHeight="12.75"/>
  <cols>
    <col min="1" max="1" width="5.140625" style="2" customWidth="1"/>
    <col min="2" max="2" width="20.00390625" style="2" bestFit="1" customWidth="1"/>
    <col min="3" max="3" width="20.57421875" style="2" bestFit="1" customWidth="1"/>
    <col min="4" max="4" width="5.421875" style="2" bestFit="1" customWidth="1"/>
    <col min="5" max="15" width="7.7109375" style="2" customWidth="1"/>
    <col min="16" max="16" width="6.7109375" style="2" customWidth="1"/>
    <col min="17" max="16384" width="9.140625" style="2" customWidth="1"/>
  </cols>
  <sheetData>
    <row r="1" spans="1:2" ht="12.75">
      <c r="A1" s="14" t="s">
        <v>49</v>
      </c>
      <c r="B1" s="14"/>
    </row>
    <row r="2" spans="1:15" ht="32.25" customHeight="1">
      <c r="A2" s="15" t="str">
        <f>'表1（除税价）'!A2:O2</f>
        <v>漳州市2020年2月份交通工程地方材料价格信息表（仅供参考）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1" customFormat="1" ht="17.25" customHeight="1">
      <c r="A3" s="16" t="s">
        <v>2</v>
      </c>
      <c r="B3" s="16"/>
      <c r="C3" s="16"/>
      <c r="D3" s="17" t="str">
        <f>'表1（除税价）'!D3:J3</f>
        <v>发布时间：2020年3月3日</v>
      </c>
      <c r="E3" s="17"/>
      <c r="F3" s="17"/>
      <c r="G3" s="17"/>
      <c r="H3" s="17"/>
      <c r="I3" s="17"/>
      <c r="J3" s="17"/>
      <c r="K3" s="18" t="str">
        <f>'表1（除税价）'!K3:O3</f>
        <v>单位：元</v>
      </c>
      <c r="L3" s="18"/>
      <c r="M3" s="18"/>
      <c r="N3" s="18"/>
      <c r="O3" s="18"/>
    </row>
    <row r="4" spans="1:15" ht="30" customHeight="1">
      <c r="A4" s="3" t="s">
        <v>5</v>
      </c>
      <c r="B4" s="4" t="s">
        <v>6</v>
      </c>
      <c r="C4" s="4" t="s">
        <v>7</v>
      </c>
      <c r="D4" s="4" t="s">
        <v>8</v>
      </c>
      <c r="E4" s="3" t="s">
        <v>9</v>
      </c>
      <c r="F4" s="3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</row>
    <row r="5" spans="1:15" ht="19.5" customHeight="1">
      <c r="A5" s="5">
        <v>1</v>
      </c>
      <c r="B5" s="5" t="s">
        <v>20</v>
      </c>
      <c r="C5" s="5" t="s">
        <v>21</v>
      </c>
      <c r="D5" s="5" t="s">
        <v>22</v>
      </c>
      <c r="E5" s="5">
        <f>'表1（除税价）'!E5*1.03</f>
        <v>154.5</v>
      </c>
      <c r="F5" s="5">
        <f>'表1（除税价）'!F5*1.03</f>
        <v>175.1</v>
      </c>
      <c r="G5" s="5">
        <f>'表1（除税价）'!G5*1.03</f>
        <v>197.76</v>
      </c>
      <c r="H5" s="5">
        <f>'表1（除税价）'!H5*1.03</f>
        <v>211.15</v>
      </c>
      <c r="I5" s="5">
        <f>'表1（除税价）'!I5*1.03</f>
        <v>169.95000000000002</v>
      </c>
      <c r="J5" s="5">
        <f>'表1（除税价）'!J5*1.03</f>
        <v>222.48000000000002</v>
      </c>
      <c r="K5" s="5">
        <f>'表1（除税价）'!K5*1.03</f>
        <v>236.9</v>
      </c>
      <c r="L5" s="7">
        <f>'表1（除税价）'!L5*1.03</f>
        <v>185.4</v>
      </c>
      <c r="M5" s="5">
        <f>'表1（除税价）'!M5*1.03</f>
        <v>200.85</v>
      </c>
      <c r="N5" s="5">
        <f>'表1（除税价）'!N5*1.03</f>
        <v>149.35</v>
      </c>
      <c r="O5" s="5">
        <f>'表1（除税价）'!O5*1.03</f>
        <v>154.5</v>
      </c>
    </row>
    <row r="6" spans="1:15" ht="19.5" customHeight="1">
      <c r="A6" s="5">
        <v>2</v>
      </c>
      <c r="B6" s="5" t="s">
        <v>23</v>
      </c>
      <c r="C6" s="5" t="s">
        <v>24</v>
      </c>
      <c r="D6" s="5" t="s">
        <v>22</v>
      </c>
      <c r="E6" s="5">
        <f>'表1（除税价）'!E6*1.03</f>
        <v>23.69</v>
      </c>
      <c r="F6" s="5">
        <f>'表1（除税价）'!F6*1.03</f>
        <v>31.93</v>
      </c>
      <c r="G6" s="5">
        <f>'表1（除税价）'!G6*1.03</f>
        <v>40.17</v>
      </c>
      <c r="H6" s="5">
        <f>'表1（除税价）'!H6*1.03</f>
        <v>20.6</v>
      </c>
      <c r="I6" s="5">
        <f>'表1（除税价）'!I6*1.03</f>
        <v>28.84</v>
      </c>
      <c r="J6" s="5">
        <f>'表1（除税价）'!J6*1.03</f>
        <v>21.63</v>
      </c>
      <c r="K6" s="5">
        <f>'表1（除税价）'!K6*1.03</f>
        <v>19.57</v>
      </c>
      <c r="L6" s="7">
        <f>'表1（除税价）'!L6*1.03</f>
        <v>26.78</v>
      </c>
      <c r="M6" s="5">
        <f>'表1（除税价）'!M6*1.03</f>
        <v>39.14</v>
      </c>
      <c r="N6" s="5">
        <f>'表1（除税价）'!N6*1.03</f>
        <v>25.75</v>
      </c>
      <c r="O6" s="5">
        <f>'表1（除税价）'!O6*1.03</f>
        <v>24.72</v>
      </c>
    </row>
    <row r="7" spans="1:15" ht="19.5" customHeight="1">
      <c r="A7" s="5">
        <v>3</v>
      </c>
      <c r="B7" s="5" t="s">
        <v>25</v>
      </c>
      <c r="C7" s="5" t="s">
        <v>26</v>
      </c>
      <c r="D7" s="5" t="s">
        <v>22</v>
      </c>
      <c r="E7" s="5">
        <f>'表1（除税价）'!E7*1.03</f>
        <v>128.75</v>
      </c>
      <c r="F7" s="5">
        <f>'表1（除税价）'!F7*1.03</f>
        <v>61.800000000000004</v>
      </c>
      <c r="G7" s="5">
        <f>'表1（除税价）'!G7*1.03</f>
        <v>82.4</v>
      </c>
      <c r="H7" s="5">
        <f>'表1（除税价）'!H7*1.03</f>
        <v>41.2</v>
      </c>
      <c r="I7" s="5">
        <f>'表1（除税价）'!I7*1.03</f>
        <v>75.19</v>
      </c>
      <c r="J7" s="5">
        <f>'表1（除税价）'!J7*1.03</f>
        <v>80.34</v>
      </c>
      <c r="K7" s="5">
        <f>'表1（除税价）'!K7*1.03</f>
        <v>82.4</v>
      </c>
      <c r="L7" s="7">
        <f>'表1（除税价）'!L7*1.03</f>
        <v>72.10000000000001</v>
      </c>
      <c r="M7" s="5">
        <f>'表1（除税价）'!M7*1.03</f>
        <v>92.7</v>
      </c>
      <c r="N7" s="5">
        <f>'表1（除税价）'!N7*1.03</f>
        <v>66.95</v>
      </c>
      <c r="O7" s="5">
        <f>'表1（除税价）'!O7*1.03</f>
        <v>66.95</v>
      </c>
    </row>
    <row r="8" spans="1:15" ht="19.5" customHeight="1">
      <c r="A8" s="5">
        <v>4</v>
      </c>
      <c r="B8" s="5" t="s">
        <v>27</v>
      </c>
      <c r="C8" s="5" t="s">
        <v>28</v>
      </c>
      <c r="D8" s="5" t="s">
        <v>22</v>
      </c>
      <c r="E8" s="5">
        <f>'表1（除税价）'!E8*1.03</f>
        <v>98.88</v>
      </c>
      <c r="F8" s="5">
        <f>'表1（除税价）'!F8*1.03</f>
        <v>87.55</v>
      </c>
      <c r="G8" s="5">
        <f>'表1（除税价）'!G8*1.03</f>
        <v>152.44</v>
      </c>
      <c r="H8" s="5">
        <f>'表1（除税价）'!H8*1.03</f>
        <v>41.2</v>
      </c>
      <c r="I8" s="5">
        <f>'表1（除税价）'!I8*1.03</f>
        <v>87.55</v>
      </c>
      <c r="J8" s="5">
        <f>'表1（除税价）'!J8*1.03</f>
        <v>75.19</v>
      </c>
      <c r="K8" s="5">
        <f>'表1（除税价）'!K8*1.03</f>
        <v>82.4</v>
      </c>
      <c r="L8" s="7">
        <f>'表1（除税价）'!L8*1.03</f>
        <v>72.10000000000001</v>
      </c>
      <c r="M8" s="5">
        <f>'表1（除税价）'!M8*1.03</f>
        <v>92.7</v>
      </c>
      <c r="N8" s="5">
        <f>'表1（除税价）'!N8*1.03</f>
        <v>82.4</v>
      </c>
      <c r="O8" s="5">
        <f>'表1（除税价）'!O8*1.03</f>
        <v>66.95</v>
      </c>
    </row>
    <row r="9" spans="1:15" ht="19.5" customHeight="1">
      <c r="A9" s="5">
        <v>5</v>
      </c>
      <c r="B9" s="5" t="s">
        <v>29</v>
      </c>
      <c r="C9" s="5" t="s">
        <v>30</v>
      </c>
      <c r="D9" s="5" t="s">
        <v>22</v>
      </c>
      <c r="E9" s="5">
        <f>'表1（除税价）'!E9*1.03</f>
        <v>98.88</v>
      </c>
      <c r="F9" s="5">
        <f>'表1（除税价）'!F9*1.03</f>
        <v>82.4</v>
      </c>
      <c r="G9" s="5">
        <f>'表1（除税价）'!G9*1.03</f>
        <v>128.75</v>
      </c>
      <c r="H9" s="5">
        <f>'表1（除税价）'!H9*1.03</f>
        <v>41.2</v>
      </c>
      <c r="I9" s="5">
        <f>'表1（除税价）'!I9*1.03</f>
        <v>81.37</v>
      </c>
      <c r="J9" s="5">
        <f>'表1（除税价）'!J9*1.03</f>
        <v>100.94</v>
      </c>
      <c r="K9" s="5">
        <f>'表1（除税价）'!K9*1.03</f>
        <v>82.4</v>
      </c>
      <c r="L9" s="7">
        <f>'表1（除税价）'!L9*1.03</f>
        <v>66.95</v>
      </c>
      <c r="M9" s="5">
        <f>'表1（除税价）'!M9*1.03</f>
        <v>87.55</v>
      </c>
      <c r="N9" s="5">
        <f>'表1（除税价）'!N9*1.03</f>
        <v>61.800000000000004</v>
      </c>
      <c r="O9" s="5">
        <f>'表1（除税价）'!O9*1.03</f>
        <v>63.86</v>
      </c>
    </row>
    <row r="10" spans="1:15" ht="19.5" customHeight="1">
      <c r="A10" s="5">
        <v>6</v>
      </c>
      <c r="B10" s="5" t="s">
        <v>31</v>
      </c>
      <c r="C10" s="5" t="s">
        <v>32</v>
      </c>
      <c r="D10" s="5" t="s">
        <v>22</v>
      </c>
      <c r="E10" s="5">
        <f>'表1（除税价）'!E10*1.03</f>
        <v>173.04</v>
      </c>
      <c r="F10" s="5">
        <f>'表1（除税价）'!F10*1.03</f>
        <v>154.5</v>
      </c>
      <c r="G10" s="5">
        <f>'表1（除税价）'!G10*1.03</f>
        <v>173.04</v>
      </c>
      <c r="H10" s="5">
        <f>'表1（除税价）'!H10*1.03</f>
        <v>139.05</v>
      </c>
      <c r="I10" s="5">
        <f>'表1（除税价）'!I10*1.03</f>
        <v>185.4</v>
      </c>
      <c r="J10" s="5">
        <f>'表1（除税价）'!J10*1.03</f>
        <v>141.11</v>
      </c>
      <c r="K10" s="5">
        <f>'表1（除税价）'!K10*1.03</f>
        <v>164.8</v>
      </c>
      <c r="L10" s="7">
        <f>'表1（除税价）'!L10*1.03</f>
        <v>133.9</v>
      </c>
      <c r="M10" s="5">
        <f>'表1（除税价）'!M10*1.03</f>
        <v>154.5</v>
      </c>
      <c r="N10" s="5">
        <f>'表1（除税价）'!N10*1.03</f>
        <v>123.60000000000001</v>
      </c>
      <c r="O10" s="5">
        <f>'表1（除税价）'!O10*1.03</f>
        <v>120.51</v>
      </c>
    </row>
    <row r="11" spans="1:15" ht="19.5" customHeight="1">
      <c r="A11" s="5">
        <v>7</v>
      </c>
      <c r="B11" s="5" t="s">
        <v>33</v>
      </c>
      <c r="C11" s="5" t="s">
        <v>34</v>
      </c>
      <c r="D11" s="5" t="s">
        <v>22</v>
      </c>
      <c r="E11" s="5">
        <f>'表1（除税价）'!E11*1.03</f>
        <v>173.04</v>
      </c>
      <c r="F11" s="5">
        <f>'表1（除税价）'!F11*1.03</f>
        <v>149.35</v>
      </c>
      <c r="G11" s="5">
        <f>'表1（除税价）'!G11*1.03</f>
        <v>164.8</v>
      </c>
      <c r="H11" s="5">
        <f>'表1（除税价）'!H11*1.03</f>
        <v>133.9</v>
      </c>
      <c r="I11" s="5">
        <f>'表1（除税价）'!I11*1.03</f>
        <v>183.34</v>
      </c>
      <c r="J11" s="5">
        <f>'表1（除税价）'!J11*1.03</f>
        <v>141.11</v>
      </c>
      <c r="K11" s="5">
        <f>'表1（除税价）'!K11*1.03</f>
        <v>164.8</v>
      </c>
      <c r="L11" s="7">
        <f>'表1（除税价）'!L11*1.03</f>
        <v>128.75</v>
      </c>
      <c r="M11" s="5">
        <f>'表1（除税价）'!M11*1.03</f>
        <v>154.5</v>
      </c>
      <c r="N11" s="5">
        <f>'表1（除税价）'!N11*1.03</f>
        <v>123.60000000000001</v>
      </c>
      <c r="O11" s="5">
        <f>'表1（除税价）'!O11*1.03</f>
        <v>120.51</v>
      </c>
    </row>
    <row r="12" spans="1:15" ht="19.5" customHeight="1">
      <c r="A12" s="5">
        <v>8</v>
      </c>
      <c r="B12" s="5" t="s">
        <v>35</v>
      </c>
      <c r="C12" s="5" t="s">
        <v>26</v>
      </c>
      <c r="D12" s="5" t="s">
        <v>22</v>
      </c>
      <c r="E12" s="5">
        <f>'表1（除税价）'!E12*1.03</f>
        <v>173.04</v>
      </c>
      <c r="F12" s="5">
        <f>'表1（除税价）'!F12*1.03</f>
        <v>144.20000000000002</v>
      </c>
      <c r="G12" s="5">
        <f>'表1（除税价）'!G12*1.03</f>
        <v>164.8</v>
      </c>
      <c r="H12" s="5">
        <f>'表1（除税价）'!H12*1.03</f>
        <v>128.75</v>
      </c>
      <c r="I12" s="5">
        <f>'表1（除税价）'!I12*1.03</f>
        <v>180.25</v>
      </c>
      <c r="J12" s="5">
        <f>'表1（除税价）'!J12*1.03</f>
        <v>141.11</v>
      </c>
      <c r="K12" s="5">
        <f>'表1（除税价）'!K12*1.03</f>
        <v>164.8</v>
      </c>
      <c r="L12" s="7">
        <f>'表1（除税价）'!L12*1.03</f>
        <v>128.75</v>
      </c>
      <c r="M12" s="5">
        <f>'表1（除税价）'!M12*1.03</f>
        <v>154.5</v>
      </c>
      <c r="N12" s="5">
        <f>'表1（除税价）'!N12*1.03</f>
        <v>123.60000000000001</v>
      </c>
      <c r="O12" s="5">
        <f>'表1（除税价）'!O12*1.03</f>
        <v>120.51</v>
      </c>
    </row>
    <row r="13" spans="1:15" ht="19.5" customHeight="1">
      <c r="A13" s="5">
        <v>9</v>
      </c>
      <c r="B13" s="5" t="s">
        <v>36</v>
      </c>
      <c r="C13" s="5" t="s">
        <v>37</v>
      </c>
      <c r="D13" s="5" t="s">
        <v>22</v>
      </c>
      <c r="E13" s="5">
        <f>'表1（除税价）'!E13*1.03</f>
        <v>162.74</v>
      </c>
      <c r="F13" s="5">
        <f>'表1（除税价）'!F13*1.03</f>
        <v>133.9</v>
      </c>
      <c r="G13" s="5">
        <f>'表1（除税价）'!G13*1.03</f>
        <v>173.04</v>
      </c>
      <c r="H13" s="5">
        <f>'表1（除税价）'!H13*1.03</f>
        <v>169.95000000000002</v>
      </c>
      <c r="I13" s="5">
        <f>'表1（除税价）'!I13*1.03</f>
        <v>175.1</v>
      </c>
      <c r="J13" s="5">
        <f>'表1（除税价）'!J13*1.03</f>
        <v>141.11</v>
      </c>
      <c r="K13" s="5">
        <f>'表1（除税价）'!K13*1.03</f>
        <v>144.20000000000002</v>
      </c>
      <c r="L13" s="7">
        <f>'表1（除税价）'!L13*1.03</f>
        <v>118.45</v>
      </c>
      <c r="M13" s="5">
        <f>'表1（除税价）'!M13*1.03</f>
        <v>154.5</v>
      </c>
      <c r="N13" s="5">
        <f>'表1（除税价）'!N13*1.03</f>
        <v>113.3</v>
      </c>
      <c r="O13" s="5">
        <f>'表1（除税价）'!O13*1.03</f>
        <v>113.3</v>
      </c>
    </row>
    <row r="14" spans="1:15" ht="19.5" customHeight="1">
      <c r="A14" s="6">
        <v>10</v>
      </c>
      <c r="B14" s="6" t="s">
        <v>38</v>
      </c>
      <c r="C14" s="6" t="s">
        <v>32</v>
      </c>
      <c r="D14" s="5" t="s">
        <v>22</v>
      </c>
      <c r="E14" s="5">
        <f>'表1（除税价）'!E14*1.03</f>
        <v>198.79</v>
      </c>
      <c r="F14" s="5">
        <f>'表1（除税价）'!F14*1.03</f>
        <v>185.4</v>
      </c>
      <c r="G14" s="5">
        <f>'表1（除税价）'!G14*1.03</f>
        <v>180.25</v>
      </c>
      <c r="H14" s="5">
        <f>'表1（除税价）'!H14*1.03</f>
        <v>180.25</v>
      </c>
      <c r="I14" s="5">
        <f>'表1（除税价）'!I14*1.03</f>
        <v>175.1</v>
      </c>
      <c r="J14" s="5">
        <f>'表1（除税价）'!J14*1.03</f>
        <v>152.44</v>
      </c>
      <c r="K14" s="5">
        <f>'表1（除税价）'!K14*1.03</f>
        <v>221.45000000000002</v>
      </c>
      <c r="L14" s="7">
        <f>'表1（除税价）'!L14*1.03</f>
        <v>139.05</v>
      </c>
      <c r="M14" s="5">
        <f>'表1（除税价）'!M14*1.03</f>
        <v>164.8</v>
      </c>
      <c r="N14" s="5">
        <f>'表1（除税价）'!N14*1.03</f>
        <v>123.60000000000001</v>
      </c>
      <c r="O14" s="5">
        <f>'表1（除税价）'!O14*1.03</f>
        <v>121.54</v>
      </c>
    </row>
    <row r="15" spans="1:15" ht="19.5" customHeight="1">
      <c r="A15" s="6">
        <v>11</v>
      </c>
      <c r="B15" s="6" t="s">
        <v>39</v>
      </c>
      <c r="C15" s="6" t="s">
        <v>34</v>
      </c>
      <c r="D15" s="5" t="s">
        <v>22</v>
      </c>
      <c r="E15" s="5">
        <f>'表1（除税价）'!E15*1.03</f>
        <v>198.79</v>
      </c>
      <c r="F15" s="5">
        <f>'表1（除税价）'!F15*1.03</f>
        <v>180.25</v>
      </c>
      <c r="G15" s="5">
        <f>'表1（除税价）'!G15*1.03</f>
        <v>177.16</v>
      </c>
      <c r="H15" s="5">
        <f>'表1（除税价）'!H15*1.03</f>
        <v>185.4</v>
      </c>
      <c r="I15" s="5">
        <f>'表1（除税价）'!I15*1.03</f>
        <v>175.1</v>
      </c>
      <c r="J15" s="5">
        <f>'表1（除税价）'!J15*1.03</f>
        <v>152.44</v>
      </c>
      <c r="K15" s="5">
        <f>'表1（除税价）'!K15*1.03</f>
        <v>221.45000000000002</v>
      </c>
      <c r="L15" s="7">
        <f>'表1（除税价）'!L15*1.03</f>
        <v>139.05</v>
      </c>
      <c r="M15" s="5">
        <f>'表1（除税价）'!M15*1.03</f>
        <v>164.8</v>
      </c>
      <c r="N15" s="5">
        <f>'表1（除税价）'!N15*1.03</f>
        <v>123.60000000000001</v>
      </c>
      <c r="O15" s="5">
        <f>'表1（除税价）'!O15*1.03</f>
        <v>121.54</v>
      </c>
    </row>
    <row r="16" spans="1:15" ht="19.5" customHeight="1">
      <c r="A16" s="6">
        <v>12</v>
      </c>
      <c r="B16" s="6" t="s">
        <v>40</v>
      </c>
      <c r="C16" s="6" t="s">
        <v>41</v>
      </c>
      <c r="D16" s="5" t="s">
        <v>22</v>
      </c>
      <c r="E16" s="5">
        <f>'表1（除税价）'!E16*1.03</f>
        <v>198.79</v>
      </c>
      <c r="F16" s="5">
        <f>'表1（除税价）'!F16*1.03</f>
        <v>175.1</v>
      </c>
      <c r="G16" s="5">
        <f>'表1（除税价）'!G16*1.03</f>
        <v>174.07</v>
      </c>
      <c r="H16" s="5">
        <f>'表1（除税价）'!H16*1.03</f>
        <v>188.49</v>
      </c>
      <c r="I16" s="5">
        <f>'表1（除税价）'!I16*1.03</f>
        <v>164.8</v>
      </c>
      <c r="J16" s="5">
        <f>'表1（除税价）'!J16*1.03</f>
        <v>128.75</v>
      </c>
      <c r="K16" s="5">
        <f>'表1（除税价）'!K16*1.03</f>
        <v>164.8</v>
      </c>
      <c r="L16" s="7">
        <f>'表1（除税价）'!L16*1.03</f>
        <v>133.9</v>
      </c>
      <c r="M16" s="5">
        <f>'表1（除税价）'!M16*1.03</f>
        <v>154.5</v>
      </c>
      <c r="N16" s="5">
        <f>'表1（除税价）'!N16*1.03</f>
        <v>123.60000000000001</v>
      </c>
      <c r="O16" s="5">
        <f>'表1（除税价）'!O16*1.03</f>
        <v>121.54</v>
      </c>
    </row>
    <row r="17" spans="1:15" ht="19.5" customHeight="1">
      <c r="A17" s="6">
        <v>13</v>
      </c>
      <c r="B17" s="6" t="s">
        <v>42</v>
      </c>
      <c r="C17" s="6" t="s">
        <v>43</v>
      </c>
      <c r="D17" s="5" t="s">
        <v>22</v>
      </c>
      <c r="E17" s="5">
        <f>'表1（除税价）'!E17*1.03</f>
        <v>198.79</v>
      </c>
      <c r="F17" s="5">
        <f>'表1（除税价）'!F17*1.03</f>
        <v>164.8</v>
      </c>
      <c r="G17" s="5">
        <f>'表1（除税价）'!G17*1.03</f>
        <v>169.95000000000002</v>
      </c>
      <c r="H17" s="5">
        <f>'表1（除税价）'!H17*1.03</f>
        <v>190.55</v>
      </c>
      <c r="I17" s="5">
        <f>'表1（除税价）'!I17*1.03</f>
        <v>164.8</v>
      </c>
      <c r="J17" s="5">
        <f>'表1（除税价）'!J17*1.03</f>
        <v>128.75</v>
      </c>
      <c r="K17" s="5">
        <f>'表1（除税价）'!K17*1.03</f>
        <v>164.8</v>
      </c>
      <c r="L17" s="7">
        <f>'表1（除税价）'!L17*1.03</f>
        <v>133.9</v>
      </c>
      <c r="M17" s="5">
        <f>'表1（除税价）'!M17*1.03</f>
        <v>154.5</v>
      </c>
      <c r="N17" s="5">
        <f>'表1（除税价）'!N17*1.03</f>
        <v>123.60000000000001</v>
      </c>
      <c r="O17" s="5">
        <f>'表1（除税价）'!O17*1.03</f>
        <v>121.54</v>
      </c>
    </row>
    <row r="18" spans="1:15" ht="19.5" customHeight="1">
      <c r="A18" s="5">
        <v>14</v>
      </c>
      <c r="B18" s="5" t="s">
        <v>44</v>
      </c>
      <c r="C18" s="5" t="s">
        <v>28</v>
      </c>
      <c r="D18" s="5" t="s">
        <v>22</v>
      </c>
      <c r="E18" s="5">
        <f>'表1（除税价）'!E18*1.03</f>
        <v>118.45</v>
      </c>
      <c r="F18" s="5">
        <f>'表1（除税价）'!F18*1.03</f>
        <v>82.4</v>
      </c>
      <c r="G18" s="5">
        <f>'表1（除税价）'!G18*1.03</f>
        <v>146.26</v>
      </c>
      <c r="H18" s="5">
        <f>'表1（除税价）'!H18*1.03</f>
        <v>51.5</v>
      </c>
      <c r="I18" s="5">
        <f>'表1（除税价）'!I18*1.03</f>
        <v>103</v>
      </c>
      <c r="J18" s="5">
        <f>'表1（除税价）'!J18*1.03</f>
        <v>89.61</v>
      </c>
      <c r="K18" s="5">
        <f>'表1（除税价）'!K18*1.03</f>
        <v>108.15</v>
      </c>
      <c r="L18" s="7">
        <f>'表1（除税价）'!L18*1.03</f>
        <v>87.55</v>
      </c>
      <c r="M18" s="5">
        <f>'表1（除税价）'!M18*1.03</f>
        <v>94.76</v>
      </c>
      <c r="N18" s="5">
        <f>'表1（除税价）'!N18*1.03</f>
        <v>87.55</v>
      </c>
      <c r="O18" s="5">
        <f>'表1（除税价）'!O18*1.03</f>
        <v>70.04</v>
      </c>
    </row>
    <row r="19" spans="1:15" ht="19.5" customHeight="1">
      <c r="A19" s="5">
        <v>15</v>
      </c>
      <c r="B19" s="5" t="s">
        <v>45</v>
      </c>
      <c r="C19" s="5" t="s">
        <v>30</v>
      </c>
      <c r="D19" s="5" t="s">
        <v>22</v>
      </c>
      <c r="E19" s="5">
        <f>'表1（除税价）'!E19*1.03</f>
        <v>149.35</v>
      </c>
      <c r="F19" s="5">
        <f>'表1（除税价）'!F19*1.03</f>
        <v>154.5</v>
      </c>
      <c r="G19" s="5">
        <f>'表1（除税价）'!G19*1.03</f>
        <v>206</v>
      </c>
      <c r="H19" s="5">
        <f>'表1（除税价）'!H19*1.03</f>
        <v>185.4</v>
      </c>
      <c r="I19" s="5">
        <f>'表1（除税价）'!I19*1.03</f>
        <v>206</v>
      </c>
      <c r="J19" s="5">
        <f>'表1（除税价）'!J19*1.03</f>
        <v>196.73000000000002</v>
      </c>
      <c r="K19" s="5">
        <f>'表1（除税价）'!K19*1.03</f>
        <v>149.35</v>
      </c>
      <c r="L19" s="7">
        <f>'表1（除税价）'!L19*1.03</f>
        <v>200.85</v>
      </c>
      <c r="M19" s="5">
        <f>'表1（除税价）'!M19*1.03</f>
        <v>195.70000000000002</v>
      </c>
      <c r="N19" s="5">
        <f>'表1（除税价）'!N19*1.03</f>
        <v>195.70000000000002</v>
      </c>
      <c r="O19" s="5">
        <f>'表1（除税价）'!O19*1.03</f>
        <v>195.70000000000002</v>
      </c>
    </row>
    <row r="20" spans="1:15" ht="19.5" customHeight="1">
      <c r="A20" s="5">
        <v>16</v>
      </c>
      <c r="B20" s="5" t="s">
        <v>46</v>
      </c>
      <c r="C20" s="5" t="s">
        <v>30</v>
      </c>
      <c r="D20" s="5" t="s">
        <v>22</v>
      </c>
      <c r="E20" s="5">
        <f>'表1（除税价）'!E20*1.03</f>
        <v>178.19</v>
      </c>
      <c r="F20" s="5">
        <f>'表1（除税价）'!F20*1.03</f>
        <v>175.1</v>
      </c>
      <c r="G20" s="5">
        <f>'表1（除税价）'!G20*1.03</f>
        <v>185.4</v>
      </c>
      <c r="H20" s="5">
        <f>'表1（除税价）'!H20*1.03</f>
        <v>154.5</v>
      </c>
      <c r="I20" s="5">
        <f>'表1（除税价）'!I20*1.03</f>
        <v>226.6</v>
      </c>
      <c r="J20" s="5">
        <f>'表1（除税价）'!J20*1.03</f>
        <v>186.43</v>
      </c>
      <c r="K20" s="5">
        <f>'表1（除税价）'!K20*1.03</f>
        <v>283.25</v>
      </c>
      <c r="L20" s="7">
        <f>'表1（除税价）'!L20*1.03</f>
        <v>195.70000000000002</v>
      </c>
      <c r="M20" s="5">
        <f>'表1（除税价）'!M20*1.03</f>
        <v>195.70000000000002</v>
      </c>
      <c r="N20" s="5">
        <f>'表1（除税价）'!N20*1.03</f>
        <v>195.70000000000002</v>
      </c>
      <c r="O20" s="5">
        <f>'表1（除税价）'!O20*1.03</f>
        <v>195.70000000000002</v>
      </c>
    </row>
    <row r="21" spans="1:15" ht="19.5" customHeight="1">
      <c r="A21" s="5">
        <v>17</v>
      </c>
      <c r="B21" s="5" t="s">
        <v>47</v>
      </c>
      <c r="C21" s="5" t="s">
        <v>30</v>
      </c>
      <c r="D21" s="5" t="s">
        <v>22</v>
      </c>
      <c r="E21" s="5">
        <f>'表1（除税价）'!E21*1.03</f>
        <v>175.1</v>
      </c>
      <c r="F21" s="5">
        <f>'表1（除税价）'!F21*1.03</f>
        <v>195.70000000000002</v>
      </c>
      <c r="G21" s="5">
        <f>'表1（除税价）'!G21*1.03</f>
        <v>262.65000000000003</v>
      </c>
      <c r="H21" s="5">
        <f>'表1（除税价）'!H21*1.03</f>
        <v>288.40000000000003</v>
      </c>
      <c r="I21" s="5">
        <f>'表1（除税价）'!I21*1.03</f>
        <v>236.9</v>
      </c>
      <c r="J21" s="5">
        <f>'表1（除税价）'!J21*1.03</f>
        <v>239.99</v>
      </c>
      <c r="K21" s="5">
        <f>'表1（除税价）'!K21*1.03</f>
        <v>159.65</v>
      </c>
      <c r="L21" s="7">
        <f>'表1（除税价）'!L21*1.03</f>
        <v>262.65000000000003</v>
      </c>
      <c r="M21" s="5">
        <f>'表1（除税价）'!M21*1.03</f>
        <v>257.5</v>
      </c>
      <c r="N21" s="5">
        <f>'表1（除税价）'!N21*1.03</f>
        <v>236.9</v>
      </c>
      <c r="O21" s="5">
        <f>'表1（除税价）'!O21*1.03</f>
        <v>236.9</v>
      </c>
    </row>
    <row r="22" spans="1:7" ht="12.75">
      <c r="A22" s="19" t="s">
        <v>50</v>
      </c>
      <c r="B22" s="19"/>
      <c r="C22" s="19"/>
      <c r="D22" s="19"/>
      <c r="E22" s="19"/>
      <c r="F22" s="19"/>
      <c r="G22" s="19"/>
    </row>
  </sheetData>
  <sheetProtection/>
  <mergeCells count="6">
    <mergeCell ref="A22:G22"/>
    <mergeCell ref="A1:B1"/>
    <mergeCell ref="A2:O2"/>
    <mergeCell ref="A3:C3"/>
    <mergeCell ref="D3:J3"/>
    <mergeCell ref="K3:O3"/>
  </mergeCells>
  <printOptions horizontalCentered="1"/>
  <pageMargins left="0.59" right="0.59" top="0.75" bottom="0.75" header="0.31" footer="0.3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邹水坤</cp:lastModifiedBy>
  <cp:lastPrinted>2019-02-01T08:09:30Z</cp:lastPrinted>
  <dcterms:created xsi:type="dcterms:W3CDTF">1996-12-17T01:32:42Z</dcterms:created>
  <dcterms:modified xsi:type="dcterms:W3CDTF">2020-02-25T10:03:49Z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2052-11.1.0.7811</vt:lpwstr>
  </property>
</Properties>
</file>