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<sst xmlns="http://schemas.openxmlformats.org/spreadsheetml/2006/main" count="141" uniqueCount="51">
  <si>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</si>
  <si>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漳州市2019年8月份交通工程地方材料价格信息表（仅供参考）</t>
  </si>
  <si>
    <t>发布单位：漳州市交通运输局</t>
  </si>
  <si>
    <t>发布时间：2019年8月30日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</si>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</sst>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3" sqref="L13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1" t="s">
        <v>0</v>
      </c>
      <c r="B1" s="11"/>
    </row>
    <row r="2" spans="1:15" ht="32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5" t="s">
        <v>4</v>
      </c>
      <c r="L3" s="15"/>
      <c r="M3" s="15"/>
      <c r="N3" s="15"/>
      <c r="O3" s="15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166</v>
      </c>
      <c r="F5" s="5">
        <v>160.5</v>
      </c>
      <c r="G5" s="5">
        <v>140</v>
      </c>
      <c r="H5" s="5">
        <v>160</v>
      </c>
      <c r="I5" s="5">
        <v>180</v>
      </c>
      <c r="J5" s="5">
        <v>180</v>
      </c>
      <c r="K5" s="5">
        <v>170</v>
      </c>
      <c r="L5" s="7">
        <v>140</v>
      </c>
      <c r="M5" s="5">
        <v>180</v>
      </c>
      <c r="N5" s="5">
        <v>120</v>
      </c>
      <c r="O5" s="5">
        <v>123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/>
      <c r="F6" s="5"/>
      <c r="G6" s="5"/>
      <c r="H6" s="5"/>
      <c r="I6" s="5">
        <v>30</v>
      </c>
      <c r="J6" s="5"/>
      <c r="K6" s="5">
        <v>19</v>
      </c>
      <c r="L6" s="7"/>
      <c r="M6" s="5">
        <v>40</v>
      </c>
      <c r="N6" s="5">
        <v>17</v>
      </c>
      <c r="O6" s="5">
        <v>24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/>
      <c r="F7" s="5"/>
      <c r="G7" s="5"/>
      <c r="H7" s="5"/>
      <c r="I7" s="5"/>
      <c r="J7" s="5"/>
      <c r="K7" s="5"/>
      <c r="L7" s="7">
        <v>65</v>
      </c>
      <c r="M7" s="5">
        <v>90</v>
      </c>
      <c r="N7" s="5">
        <v>44</v>
      </c>
      <c r="O7" s="5">
        <v>53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9">
        <v>73</v>
      </c>
      <c r="F8" s="5">
        <v>71</v>
      </c>
      <c r="G8" s="5"/>
      <c r="H8" s="5"/>
      <c r="I8" s="5">
        <v>87</v>
      </c>
      <c r="J8" s="5"/>
      <c r="K8" s="5"/>
      <c r="L8" s="7"/>
      <c r="M8" s="5">
        <v>90</v>
      </c>
      <c r="N8" s="5">
        <v>70</v>
      </c>
      <c r="O8" s="5">
        <v>65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9">
        <v>71</v>
      </c>
      <c r="F9" s="5">
        <v>68</v>
      </c>
      <c r="G9" s="5"/>
      <c r="H9" s="5"/>
      <c r="I9" s="5"/>
      <c r="J9" s="5"/>
      <c r="K9" s="5"/>
      <c r="L9" s="7"/>
      <c r="M9" s="5">
        <v>85</v>
      </c>
      <c r="N9" s="5">
        <v>60</v>
      </c>
      <c r="O9" s="5">
        <v>60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v>150</v>
      </c>
      <c r="F10" s="5">
        <v>147</v>
      </c>
      <c r="G10" s="5"/>
      <c r="H10" s="5"/>
      <c r="I10" s="5">
        <v>140</v>
      </c>
      <c r="J10" s="5">
        <v>120</v>
      </c>
      <c r="K10" s="5">
        <v>105</v>
      </c>
      <c r="L10" s="7">
        <v>85</v>
      </c>
      <c r="M10" s="5">
        <v>150</v>
      </c>
      <c r="N10" s="5">
        <v>95</v>
      </c>
      <c r="O10" s="5">
        <v>107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v>135</v>
      </c>
      <c r="F11" s="5">
        <v>129</v>
      </c>
      <c r="G11" s="5"/>
      <c r="H11" s="5"/>
      <c r="I11" s="5">
        <v>130</v>
      </c>
      <c r="J11" s="5">
        <v>120</v>
      </c>
      <c r="K11" s="5">
        <v>105</v>
      </c>
      <c r="L11" s="7">
        <v>85</v>
      </c>
      <c r="M11" s="5">
        <v>150</v>
      </c>
      <c r="N11" s="5">
        <v>95</v>
      </c>
      <c r="O11" s="5">
        <v>102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v>117</v>
      </c>
      <c r="F12" s="5">
        <v>117</v>
      </c>
      <c r="G12" s="5"/>
      <c r="H12" s="5">
        <v>120</v>
      </c>
      <c r="I12" s="5">
        <v>125</v>
      </c>
      <c r="J12" s="5">
        <v>120</v>
      </c>
      <c r="K12" s="5">
        <v>105</v>
      </c>
      <c r="L12" s="7">
        <v>85</v>
      </c>
      <c r="M12" s="5">
        <v>150</v>
      </c>
      <c r="N12" s="5">
        <v>95</v>
      </c>
      <c r="O12" s="5">
        <v>100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9">
        <v>114</v>
      </c>
      <c r="F13" s="5">
        <v>111</v>
      </c>
      <c r="G13" s="5"/>
      <c r="H13" s="5"/>
      <c r="I13" s="5">
        <v>130</v>
      </c>
      <c r="J13" s="5"/>
      <c r="K13" s="5"/>
      <c r="L13" s="7">
        <v>85</v>
      </c>
      <c r="M13" s="5">
        <v>150</v>
      </c>
      <c r="N13" s="5">
        <v>90</v>
      </c>
      <c r="O13" s="5">
        <v>96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v>130</v>
      </c>
      <c r="F14" s="5">
        <v>129</v>
      </c>
      <c r="G14" s="5"/>
      <c r="H14" s="5"/>
      <c r="I14" s="5"/>
      <c r="J14" s="5"/>
      <c r="K14" s="5">
        <v>130</v>
      </c>
      <c r="L14" s="7">
        <v>85</v>
      </c>
      <c r="M14" s="5">
        <v>152</v>
      </c>
      <c r="N14" s="5">
        <v>100</v>
      </c>
      <c r="O14" s="5">
        <v>109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v>128</v>
      </c>
      <c r="F15" s="5">
        <v>125</v>
      </c>
      <c r="G15" s="5"/>
      <c r="H15" s="5"/>
      <c r="I15" s="5"/>
      <c r="J15" s="5"/>
      <c r="K15" s="5">
        <v>130</v>
      </c>
      <c r="L15" s="7">
        <v>85</v>
      </c>
      <c r="M15" s="5">
        <v>152</v>
      </c>
      <c r="N15" s="5">
        <v>100</v>
      </c>
      <c r="O15" s="5">
        <v>109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v>117</v>
      </c>
      <c r="F16" s="5">
        <v>116</v>
      </c>
      <c r="G16" s="5"/>
      <c r="H16" s="5"/>
      <c r="I16" s="5">
        <v>140</v>
      </c>
      <c r="J16" s="5"/>
      <c r="K16" s="5">
        <v>105</v>
      </c>
      <c r="L16" s="7">
        <v>85</v>
      </c>
      <c r="M16" s="5">
        <v>160</v>
      </c>
      <c r="N16" s="5">
        <v>100</v>
      </c>
      <c r="O16" s="5">
        <v>107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v>115</v>
      </c>
      <c r="F17" s="5">
        <v>115</v>
      </c>
      <c r="G17" s="5"/>
      <c r="H17" s="5"/>
      <c r="I17" s="5">
        <v>130</v>
      </c>
      <c r="J17" s="5"/>
      <c r="K17" s="5">
        <v>105</v>
      </c>
      <c r="L17" s="7">
        <v>85</v>
      </c>
      <c r="M17" s="5">
        <v>160</v>
      </c>
      <c r="N17" s="5">
        <v>100</v>
      </c>
      <c r="O17" s="5">
        <v>107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v>84</v>
      </c>
      <c r="F18" s="5">
        <v>81</v>
      </c>
      <c r="G18" s="5"/>
      <c r="H18" s="5"/>
      <c r="I18" s="5"/>
      <c r="J18" s="5"/>
      <c r="K18" s="5"/>
      <c r="L18" s="7"/>
      <c r="M18" s="5">
        <v>90</v>
      </c>
      <c r="N18" s="5">
        <v>75</v>
      </c>
      <c r="O18" s="5">
        <v>68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/>
      <c r="F19" s="5"/>
      <c r="G19" s="5"/>
      <c r="H19" s="5"/>
      <c r="I19" s="5"/>
      <c r="J19" s="5"/>
      <c r="K19" s="5"/>
      <c r="L19" s="7"/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v>165</v>
      </c>
      <c r="F20" s="5">
        <v>163</v>
      </c>
      <c r="G20" s="5"/>
      <c r="H20" s="5"/>
      <c r="I20" s="5"/>
      <c r="J20" s="5"/>
      <c r="K20" s="5"/>
      <c r="L20" s="7"/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/>
      <c r="F21" s="5"/>
      <c r="G21" s="5"/>
      <c r="H21" s="5"/>
      <c r="I21" s="5"/>
      <c r="J21" s="5"/>
      <c r="K21" s="5"/>
      <c r="L21" s="7"/>
      <c r="M21" s="5">
        <v>250</v>
      </c>
      <c r="N21" s="5">
        <v>230</v>
      </c>
      <c r="O21" s="5">
        <v>230</v>
      </c>
    </row>
    <row r="22" spans="1:7" ht="12.75">
      <c r="A22" s="10" t="s">
        <v>48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1" t="s">
        <v>49</v>
      </c>
      <c r="B1" s="11"/>
    </row>
    <row r="2" spans="1:15" ht="32.25" customHeight="1">
      <c r="A2" s="12" t="str">
        <f>'表1（除税价）'!A2:O2</f>
        <v>漳州市2019年8月份交通工程地方材料价格信息表（仅供参考）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7.25" customHeight="1">
      <c r="A3" s="13" t="s">
        <v>2</v>
      </c>
      <c r="B3" s="13"/>
      <c r="C3" s="13"/>
      <c r="D3" s="14" t="str">
        <f>'表1（除税价）'!D3:J3</f>
        <v>发布时间：2019年8月30日</v>
      </c>
      <c r="E3" s="14"/>
      <c r="F3" s="14"/>
      <c r="G3" s="14"/>
      <c r="H3" s="14"/>
      <c r="I3" s="14"/>
      <c r="J3" s="14"/>
      <c r="K3" s="15" t="str">
        <f>'表1（除税价）'!K3:O3</f>
        <v>单位：元</v>
      </c>
      <c r="L3" s="15"/>
      <c r="M3" s="15"/>
      <c r="N3" s="15"/>
      <c r="O3" s="15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170.98000000000002</v>
      </c>
      <c r="F5" s="5">
        <f>'表1（除税价）'!F5*1.03</f>
        <v>165.315</v>
      </c>
      <c r="G5" s="5">
        <f>'表1（除税价）'!G5*1.03</f>
        <v>144.20000000000002</v>
      </c>
      <c r="H5" s="5">
        <f>'表1（除税价）'!H5*1.03</f>
        <v>164.8</v>
      </c>
      <c r="I5" s="5">
        <f>'表1（除税价）'!I5*1.03</f>
        <v>185.4</v>
      </c>
      <c r="J5" s="5">
        <f>'表1（除税价）'!J5*1.03</f>
        <v>185.4</v>
      </c>
      <c r="K5" s="5">
        <f>'表1（除税价）'!K5*1.03</f>
        <v>175.1</v>
      </c>
      <c r="L5" s="7">
        <f>'表1（除税价）'!L5*1.03</f>
        <v>144.20000000000002</v>
      </c>
      <c r="M5" s="5">
        <f>'表1（除税价）'!M5*1.03</f>
        <v>185.4</v>
      </c>
      <c r="N5" s="5">
        <f>'表1（除税价）'!N5*1.03</f>
        <v>123.60000000000001</v>
      </c>
      <c r="O5" s="5">
        <f>'表1（除税价）'!O5*1.03</f>
        <v>126.69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0</v>
      </c>
      <c r="F6" s="5">
        <f>'表1（除税价）'!F6*1.03</f>
        <v>0</v>
      </c>
      <c r="G6" s="5">
        <f>'表1（除税价）'!G6*1.03</f>
        <v>0</v>
      </c>
      <c r="H6" s="5">
        <f>'表1（除税价）'!H6*1.03</f>
        <v>0</v>
      </c>
      <c r="I6" s="5">
        <f>'表1（除税价）'!I6*1.03</f>
        <v>30.900000000000002</v>
      </c>
      <c r="J6" s="5">
        <f>'表1（除税价）'!J6*1.03</f>
        <v>0</v>
      </c>
      <c r="K6" s="5">
        <f>'表1（除税价）'!K6*1.03</f>
        <v>19.57</v>
      </c>
      <c r="L6" s="7">
        <f>'表1（除税价）'!L6*1.03</f>
        <v>0</v>
      </c>
      <c r="M6" s="5">
        <f>'表1（除税价）'!M6*1.03</f>
        <v>41.2</v>
      </c>
      <c r="N6" s="5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>
        <f>'表1（除税价）'!E7*1.03</f>
        <v>0</v>
      </c>
      <c r="F7" s="5">
        <f>'表1（除税价）'!F7*1.03</f>
        <v>0</v>
      </c>
      <c r="G7" s="5">
        <f>'表1（除税价）'!G7*1.03</f>
        <v>0</v>
      </c>
      <c r="H7" s="5">
        <f>'表1（除税价）'!H7*1.03</f>
        <v>0</v>
      </c>
      <c r="I7" s="5">
        <f>'表1（除税价）'!I7*1.03</f>
        <v>0</v>
      </c>
      <c r="J7" s="5">
        <f>'表1（除税价）'!J7*1.03</f>
        <v>0</v>
      </c>
      <c r="K7" s="5">
        <f>'表1（除税价）'!K7*1.03</f>
        <v>0</v>
      </c>
      <c r="L7" s="7">
        <f>'表1（除税价）'!L7*1.03</f>
        <v>66.95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54.59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5">
        <f>'表1（除税价）'!E8*1.03</f>
        <v>75.19</v>
      </c>
      <c r="F8" s="5">
        <f>'表1（除税价）'!F8*1.03</f>
        <v>73.13</v>
      </c>
      <c r="G8" s="5">
        <f>'表1（除税价）'!G8*1.03</f>
        <v>0</v>
      </c>
      <c r="H8" s="5">
        <f>'表1（除税价）'!H8*1.03</f>
        <v>0</v>
      </c>
      <c r="I8" s="5">
        <f>'表1（除税价）'!I8*1.03</f>
        <v>89.61</v>
      </c>
      <c r="J8" s="5">
        <f>'表1（除税价）'!J8*1.03</f>
        <v>0</v>
      </c>
      <c r="K8" s="5">
        <f>'表1（除税价）'!K8*1.03</f>
        <v>0</v>
      </c>
      <c r="L8" s="7">
        <f>'表1（除税价）'!L8*1.03</f>
        <v>0</v>
      </c>
      <c r="M8" s="5">
        <f>'表1（除税价）'!M8*1.03</f>
        <v>92.7</v>
      </c>
      <c r="N8" s="5">
        <f>'表1（除税价）'!N8*1.03</f>
        <v>72.10000000000001</v>
      </c>
      <c r="O8" s="5">
        <f>'表1（除税价）'!O8*1.03</f>
        <v>66.95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5">
        <f>'表1（除税价）'!E9*1.03</f>
        <v>73.13</v>
      </c>
      <c r="F9" s="5">
        <f>'表1（除税价）'!F9*1.03</f>
        <v>70.04</v>
      </c>
      <c r="G9" s="5">
        <f>'表1（除税价）'!G9*1.03</f>
        <v>0</v>
      </c>
      <c r="H9" s="5">
        <f>'表1（除税价）'!H9*1.03</f>
        <v>0</v>
      </c>
      <c r="I9" s="5">
        <f>'表1（除税价）'!I9*1.03</f>
        <v>0</v>
      </c>
      <c r="J9" s="5">
        <f>'表1（除税价）'!J9*1.03</f>
        <v>0</v>
      </c>
      <c r="K9" s="5">
        <f>'表1（除税价）'!K9*1.03</f>
        <v>0</v>
      </c>
      <c r="L9" s="7">
        <f>'表1（除税价）'!L9*1.03</f>
        <v>0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61.800000000000004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f>'表1（除税价）'!E10*1.03</f>
        <v>154.5</v>
      </c>
      <c r="F10" s="5">
        <f>'表1（除税价）'!F10*1.03</f>
        <v>151.41</v>
      </c>
      <c r="G10" s="5">
        <f>'表1（除税价）'!G10*1.03</f>
        <v>0</v>
      </c>
      <c r="H10" s="5">
        <f>'表1（除税价）'!H10*1.03</f>
        <v>0</v>
      </c>
      <c r="I10" s="5">
        <f>'表1（除税价）'!I10*1.03</f>
        <v>144.20000000000002</v>
      </c>
      <c r="J10" s="5">
        <f>'表1（除税价）'!J10*1.03</f>
        <v>123.60000000000001</v>
      </c>
      <c r="K10" s="5">
        <f>'表1（除税价）'!K10*1.03</f>
        <v>108.15</v>
      </c>
      <c r="L10" s="7">
        <f>'表1（除税价）'!L10*1.03</f>
        <v>87.55</v>
      </c>
      <c r="M10" s="5">
        <f>'表1（除税价）'!M10*1.03</f>
        <v>154.5</v>
      </c>
      <c r="N10" s="5">
        <f>'表1（除税价）'!N10*1.03</f>
        <v>97.85000000000001</v>
      </c>
      <c r="O10" s="5">
        <f>'表1（除税价）'!O10*1.03</f>
        <v>110.21000000000001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f>'表1（除税价）'!E11*1.03</f>
        <v>139.05</v>
      </c>
      <c r="F11" s="5">
        <f>'表1（除税价）'!F11*1.03</f>
        <v>132.87</v>
      </c>
      <c r="G11" s="5">
        <f>'表1（除税价）'!G11*1.03</f>
        <v>0</v>
      </c>
      <c r="H11" s="5">
        <f>'表1（除税价）'!H11*1.03</f>
        <v>0</v>
      </c>
      <c r="I11" s="5">
        <f>'表1（除税价）'!I11*1.03</f>
        <v>133.9</v>
      </c>
      <c r="J11" s="5">
        <f>'表1（除税价）'!J11*1.03</f>
        <v>123.60000000000001</v>
      </c>
      <c r="K11" s="5">
        <f>'表1（除税价）'!K11*1.03</f>
        <v>108.15</v>
      </c>
      <c r="L11" s="7">
        <f>'表1（除税价）'!L11*1.03</f>
        <v>87.55</v>
      </c>
      <c r="M11" s="5">
        <f>'表1（除税价）'!M11*1.03</f>
        <v>154.5</v>
      </c>
      <c r="N11" s="5">
        <f>'表1（除税价）'!N11*1.03</f>
        <v>97.85000000000001</v>
      </c>
      <c r="O11" s="5">
        <f>'表1（除税价）'!O11*1.03</f>
        <v>105.06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f>'表1（除税价）'!E12*1.03</f>
        <v>120.51</v>
      </c>
      <c r="F12" s="5">
        <f>'表1（除税价）'!F12*1.03</f>
        <v>120.51</v>
      </c>
      <c r="G12" s="5">
        <f>'表1（除税价）'!G12*1.03</f>
        <v>0</v>
      </c>
      <c r="H12" s="5">
        <f>'表1（除税价）'!H12*1.03</f>
        <v>123.60000000000001</v>
      </c>
      <c r="I12" s="5">
        <f>'表1（除税价）'!I12*1.03</f>
        <v>128.75</v>
      </c>
      <c r="J12" s="5">
        <f>'表1（除税价）'!J12*1.03</f>
        <v>123.60000000000001</v>
      </c>
      <c r="K12" s="5">
        <f>'表1（除税价）'!K12*1.03</f>
        <v>108.15</v>
      </c>
      <c r="L12" s="7">
        <f>'表1（除税价）'!L12*1.03</f>
        <v>87.55</v>
      </c>
      <c r="M12" s="5">
        <f>'表1（除税价）'!M12*1.03</f>
        <v>154.5</v>
      </c>
      <c r="N12" s="5">
        <f>'表1（除税价）'!N12*1.03</f>
        <v>97.85000000000001</v>
      </c>
      <c r="O12" s="5">
        <f>'表1（除税价）'!O12*1.03</f>
        <v>103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5">
        <f>'表1（除税价）'!E13*1.03</f>
        <v>117.42</v>
      </c>
      <c r="F13" s="5">
        <f>'表1（除税价）'!F13*1.03</f>
        <v>114.33</v>
      </c>
      <c r="G13" s="5">
        <f>'表1（除税价）'!G13*1.03</f>
        <v>0</v>
      </c>
      <c r="H13" s="5">
        <f>'表1（除税价）'!H13*1.03</f>
        <v>0</v>
      </c>
      <c r="I13" s="5">
        <f>'表1（除税价）'!I13*1.03</f>
        <v>133.9</v>
      </c>
      <c r="J13" s="5">
        <f>'表1（除税价）'!J13*1.03</f>
        <v>0</v>
      </c>
      <c r="K13" s="5">
        <f>'表1（除税价）'!K13*1.03</f>
        <v>0</v>
      </c>
      <c r="L13" s="7">
        <f>'表1（除税价）'!L13*1.03</f>
        <v>87.55</v>
      </c>
      <c r="M13" s="5">
        <f>'表1（除税价）'!M13*1.03</f>
        <v>154.5</v>
      </c>
      <c r="N13" s="5">
        <f>'表1（除税价）'!N13*1.03</f>
        <v>92.7</v>
      </c>
      <c r="O13" s="5">
        <f>'表1（除税价）'!O13*1.03</f>
        <v>98.88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f>'表1（除税价）'!E14*1.03</f>
        <v>133.9</v>
      </c>
      <c r="F14" s="5">
        <f>'表1（除税价）'!F14*1.03</f>
        <v>132.87</v>
      </c>
      <c r="G14" s="5">
        <f>'表1（除税价）'!G14*1.03</f>
        <v>0</v>
      </c>
      <c r="H14" s="5">
        <f>'表1（除税价）'!H14*1.03</f>
        <v>0</v>
      </c>
      <c r="I14" s="5">
        <f>'表1（除税价）'!I14*1.03</f>
        <v>0</v>
      </c>
      <c r="J14" s="5">
        <f>'表1（除税价）'!J14*1.03</f>
        <v>0</v>
      </c>
      <c r="K14" s="5">
        <f>'表1（除税价）'!K14*1.03</f>
        <v>133.9</v>
      </c>
      <c r="L14" s="7">
        <f>'表1（除税价）'!L14*1.03</f>
        <v>87.55</v>
      </c>
      <c r="M14" s="5">
        <f>'表1（除税价）'!M14*1.03</f>
        <v>156.56</v>
      </c>
      <c r="N14" s="5">
        <f>'表1（除税价）'!N14*1.03</f>
        <v>103</v>
      </c>
      <c r="O14" s="5">
        <f>'表1（除税价）'!O14*1.03</f>
        <v>112.27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f>'表1（除税价）'!E15*1.03</f>
        <v>131.84</v>
      </c>
      <c r="F15" s="5">
        <f>'表1（除税价）'!F15*1.03</f>
        <v>128.75</v>
      </c>
      <c r="G15" s="5">
        <f>'表1（除税价）'!G15*1.03</f>
        <v>0</v>
      </c>
      <c r="H15" s="5">
        <f>'表1（除税价）'!H15*1.03</f>
        <v>0</v>
      </c>
      <c r="I15" s="5">
        <f>'表1（除税价）'!I15*1.03</f>
        <v>0</v>
      </c>
      <c r="J15" s="5">
        <f>'表1（除税价）'!J15*1.03</f>
        <v>0</v>
      </c>
      <c r="K15" s="5">
        <f>'表1（除税价）'!K15*1.03</f>
        <v>133.9</v>
      </c>
      <c r="L15" s="7">
        <f>'表1（除税价）'!L15*1.03</f>
        <v>87.55</v>
      </c>
      <c r="M15" s="5">
        <f>'表1（除税价）'!M15*1.03</f>
        <v>156.56</v>
      </c>
      <c r="N15" s="5">
        <f>'表1（除税价）'!N15*1.03</f>
        <v>103</v>
      </c>
      <c r="O15" s="5">
        <f>'表1（除税价）'!O15*1.03</f>
        <v>112.27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f>'表1（除税价）'!E16*1.03</f>
        <v>120.51</v>
      </c>
      <c r="F16" s="5">
        <f>'表1（除税价）'!F16*1.03</f>
        <v>119.48</v>
      </c>
      <c r="G16" s="5">
        <f>'表1（除税价）'!G16*1.03</f>
        <v>0</v>
      </c>
      <c r="H16" s="5">
        <f>'表1（除税价）'!H16*1.03</f>
        <v>0</v>
      </c>
      <c r="I16" s="5">
        <f>'表1（除税价）'!I16*1.03</f>
        <v>144.20000000000002</v>
      </c>
      <c r="J16" s="5">
        <f>'表1（除税价）'!J16*1.03</f>
        <v>0</v>
      </c>
      <c r="K16" s="5">
        <f>'表1（除税价）'!K16*1.03</f>
        <v>108.15</v>
      </c>
      <c r="L16" s="7">
        <f>'表1（除税价）'!L16*1.03</f>
        <v>87.55</v>
      </c>
      <c r="M16" s="5">
        <f>'表1（除税价）'!M16*1.03</f>
        <v>164.8</v>
      </c>
      <c r="N16" s="5">
        <f>'表1（除税价）'!N16*1.03</f>
        <v>103</v>
      </c>
      <c r="O16" s="5">
        <f>'表1（除税价）'!O16*1.03</f>
        <v>110.21000000000001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f>'表1（除税价）'!E17*1.03</f>
        <v>118.45</v>
      </c>
      <c r="F17" s="5">
        <f>'表1（除税价）'!F17*1.03</f>
        <v>118.45</v>
      </c>
      <c r="G17" s="5">
        <f>'表1（除税价）'!G17*1.03</f>
        <v>0</v>
      </c>
      <c r="H17" s="5">
        <f>'表1（除税价）'!H17*1.03</f>
        <v>0</v>
      </c>
      <c r="I17" s="5">
        <f>'表1（除税价）'!I17*1.03</f>
        <v>133.9</v>
      </c>
      <c r="J17" s="5">
        <f>'表1（除税价）'!J17*1.03</f>
        <v>0</v>
      </c>
      <c r="K17" s="5">
        <f>'表1（除税价）'!K17*1.03</f>
        <v>108.15</v>
      </c>
      <c r="L17" s="7">
        <f>'表1（除税价）'!L17*1.03</f>
        <v>87.55</v>
      </c>
      <c r="M17" s="5">
        <f>'表1（除税价）'!M17*1.03</f>
        <v>164.8</v>
      </c>
      <c r="N17" s="5">
        <f>'表1（除税价）'!N17*1.03</f>
        <v>103</v>
      </c>
      <c r="O17" s="5">
        <f>'表1（除税价）'!O17*1.03</f>
        <v>110.21000000000001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f>'表1（除税价）'!E18*1.03</f>
        <v>86.52</v>
      </c>
      <c r="F18" s="5">
        <f>'表1（除税价）'!F18*1.03</f>
        <v>83.43</v>
      </c>
      <c r="G18" s="5">
        <f>'表1（除税价）'!G18*1.03</f>
        <v>0</v>
      </c>
      <c r="H18" s="5">
        <f>'表1（除税价）'!H18*1.03</f>
        <v>0</v>
      </c>
      <c r="I18" s="5">
        <f>'表1（除税价）'!I18*1.03</f>
        <v>0</v>
      </c>
      <c r="J18" s="5">
        <f>'表1（除税价）'!J18*1.03</f>
        <v>0</v>
      </c>
      <c r="K18" s="5">
        <f>'表1（除税价）'!K18*1.03</f>
        <v>0</v>
      </c>
      <c r="L18" s="7">
        <f>'表1（除税价）'!L18*1.03</f>
        <v>0</v>
      </c>
      <c r="M18" s="5">
        <f>'表1（除税价）'!M18*1.03</f>
        <v>92.7</v>
      </c>
      <c r="N18" s="5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>
        <f>'表1（除税价）'!E19*1.03</f>
        <v>0</v>
      </c>
      <c r="F19" s="5">
        <f>'表1（除税价）'!F19*1.03</f>
        <v>0</v>
      </c>
      <c r="G19" s="5">
        <f>'表1（除税价）'!G19*1.03</f>
        <v>0</v>
      </c>
      <c r="H19" s="5">
        <f>'表1（除税价）'!H19*1.03</f>
        <v>0</v>
      </c>
      <c r="I19" s="5">
        <f>'表1（除税价）'!I19*1.03</f>
        <v>0</v>
      </c>
      <c r="J19" s="5">
        <f>'表1（除税价）'!J19*1.03</f>
        <v>0</v>
      </c>
      <c r="K19" s="5">
        <f>'表1（除税价）'!K19*1.03</f>
        <v>0</v>
      </c>
      <c r="L19" s="7">
        <f>'表1（除税价）'!L19*1.03</f>
        <v>0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f>'表1（除税价）'!E20*1.03</f>
        <v>169.95000000000002</v>
      </c>
      <c r="F20" s="5">
        <f>'表1（除税价）'!F20*1.03</f>
        <v>167.89000000000001</v>
      </c>
      <c r="G20" s="5">
        <f>'表1（除税价）'!G20*1.03</f>
        <v>0</v>
      </c>
      <c r="H20" s="5">
        <f>'表1（除税价）'!H20*1.03</f>
        <v>0</v>
      </c>
      <c r="I20" s="5">
        <f>'表1（除税价）'!I20*1.03</f>
        <v>0</v>
      </c>
      <c r="J20" s="5">
        <f>'表1（除税价）'!J20*1.03</f>
        <v>0</v>
      </c>
      <c r="K20" s="5">
        <f>'表1（除税价）'!K20*1.03</f>
        <v>0</v>
      </c>
      <c r="L20" s="7">
        <f>'表1（除税价）'!L20*1.03</f>
        <v>0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f>'表1（除税价）'!E21*1.03</f>
        <v>0</v>
      </c>
      <c r="F21" s="5">
        <f>'表1（除税价）'!F21*1.03</f>
        <v>0</v>
      </c>
      <c r="G21" s="5">
        <f>'表1（除税价）'!G21*1.03</f>
        <v>0</v>
      </c>
      <c r="H21" s="5">
        <f>'表1（除税价）'!H21*1.03</f>
        <v>0</v>
      </c>
      <c r="I21" s="5">
        <f>'表1（除税价）'!I21*1.03</f>
        <v>0</v>
      </c>
      <c r="J21" s="5">
        <f>'表1（除税价）'!J21*1.03</f>
        <v>0</v>
      </c>
      <c r="K21" s="5">
        <f>'表1（除税价）'!K21*1.03</f>
        <v>0</v>
      </c>
      <c r="L21" s="7">
        <f>'表1（除税价）'!L21*1.03</f>
        <v>0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0" t="s">
        <v>50</v>
      </c>
      <c r="B22" s="10"/>
      <c r="C22" s="10"/>
      <c r="D22" s="10"/>
      <c r="E22" s="10"/>
      <c r="F22" s="10"/>
      <c r="G22" s="1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2019-09-04T02:36:00Z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