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<sst xmlns="http://schemas.openxmlformats.org/spreadsheetml/2006/main" count="286" uniqueCount="54">
  <si>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</si>
  <si>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2017年6月份莆田市交通工程地方材料价格信息汇总表</t>
  </si>
  <si>
    <t>编制单位：莆田市交通运输局</t>
  </si>
  <si>
    <t>编制时间：2017年6月4日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</si>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</sst>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sz val="10"/>
      <color rgb="FFFF0000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</cellStyleXfs>
  <cellXfs count="29">
    <xf numFmtId="0" fontId="0" fillId="0" borderId="0" xfId="0" applyFont="1" applyAlignment="1">
      <alignment/>
    </xf>
    <xf numFmtId="0" fontId="2" fillId="0" borderId="0" xfId="64" applyAlignment="1">
      <alignment vertical="center" wrapText="1"/>
      <protection/>
    </xf>
    <xf numFmtId="0" fontId="2" fillId="0" borderId="0" xfId="64">
      <alignment/>
      <protection/>
    </xf>
    <xf numFmtId="0" fontId="2" fillId="0" borderId="0" xfId="64" applyAlignment="1">
      <alignment horizontal="center"/>
      <protection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/>
      <protection/>
    </xf>
    <xf numFmtId="0" fontId="1" fillId="24" borderId="10" xfId="64" applyFont="1" applyFill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/>
      <protection/>
    </xf>
    <xf numFmtId="0" fontId="32" fillId="25" borderId="10" xfId="64" applyFont="1" applyFill="1" applyBorder="1" applyAlignment="1">
      <alignment horizontal="center" vertical="center"/>
      <protection/>
    </xf>
    <xf numFmtId="0" fontId="33" fillId="0" borderId="10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 horizontal="center" wrapText="1"/>
      <protection/>
    </xf>
    <xf numFmtId="0" fontId="1" fillId="0" borderId="0" xfId="64" applyFont="1" applyAlignment="1">
      <alignment horizontal="center" vertical="center" wrapText="1"/>
      <protection/>
    </xf>
    <xf numFmtId="10" fontId="2" fillId="0" borderId="0" xfId="64" applyNumberFormat="1" applyAlignment="1">
      <alignment horizontal="center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center" wrapText="1"/>
      <protection/>
    </xf>
    <xf numFmtId="0" fontId="2" fillId="0" borderId="10" xfId="64" applyBorder="1" applyAlignment="1">
      <alignment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176" fontId="1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workbookViewId="0" topLeftCell="A34">
      <selection activeCell="H51" sqref="H51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8" t="s">
        <v>4</v>
      </c>
      <c r="K3" s="18"/>
      <c r="L3" s="18" t="s">
        <v>5</v>
      </c>
    </row>
    <row r="4" spans="1:13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9" t="s">
        <v>15</v>
      </c>
      <c r="K4" s="20" t="s">
        <v>16</v>
      </c>
      <c r="L4" s="19" t="s">
        <v>17</v>
      </c>
      <c r="M4" s="20"/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130</v>
      </c>
      <c r="G5" s="13">
        <f>F5*97%</f>
        <v>126.1</v>
      </c>
      <c r="H5" s="9"/>
      <c r="I5" s="9"/>
      <c r="J5" s="3">
        <v>106</v>
      </c>
      <c r="K5" s="21">
        <f aca="true" t="shared" si="0" ref="K5:K13">(F5-J5)/J5</f>
        <v>0.22641509433962265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18</v>
      </c>
      <c r="G6" s="13">
        <f>F6*97%</f>
        <v>17.46</v>
      </c>
      <c r="H6" s="9"/>
      <c r="I6" s="9"/>
      <c r="J6" s="3">
        <v>10</v>
      </c>
      <c r="K6" s="21">
        <f t="shared" si="0"/>
        <v>0.8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69">F7*97%</f>
        <v>39.769999999999996</v>
      </c>
      <c r="H7" s="9"/>
      <c r="I7" s="9"/>
      <c r="J7" s="3">
        <v>49</v>
      </c>
      <c r="K7" s="21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70</v>
      </c>
      <c r="G8" s="11">
        <f t="shared" si="1"/>
        <v>67.89999999999999</v>
      </c>
      <c r="H8" s="9"/>
      <c r="I8" s="9"/>
      <c r="J8" s="3">
        <v>46</v>
      </c>
      <c r="K8" s="21">
        <f t="shared" si="0"/>
        <v>0.5217391304347826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1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68</v>
      </c>
      <c r="G10" s="11">
        <f t="shared" si="1"/>
        <v>65.96</v>
      </c>
      <c r="H10" s="9"/>
      <c r="I10" s="9"/>
      <c r="J10" s="3">
        <v>63</v>
      </c>
      <c r="K10" s="21">
        <f t="shared" si="0"/>
        <v>0.07936507936507936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65</v>
      </c>
      <c r="G11" s="11">
        <f t="shared" si="1"/>
        <v>63.05</v>
      </c>
      <c r="H11" s="9"/>
      <c r="I11" s="9"/>
      <c r="J11" s="3">
        <v>57</v>
      </c>
      <c r="K11" s="21">
        <f t="shared" si="0"/>
        <v>0.14035087719298245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64</v>
      </c>
      <c r="G12" s="11">
        <f t="shared" si="1"/>
        <v>62.08</v>
      </c>
      <c r="H12" s="9"/>
      <c r="I12" s="9"/>
      <c r="J12" s="3">
        <v>54</v>
      </c>
      <c r="K12" s="21">
        <f t="shared" si="0"/>
        <v>0.18518518518518517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63</v>
      </c>
      <c r="G13" s="11">
        <f t="shared" si="1"/>
        <v>61.11</v>
      </c>
      <c r="H13" s="9"/>
      <c r="I13" s="9"/>
      <c r="J13" s="3">
        <v>52</v>
      </c>
      <c r="K13" s="21">
        <f t="shared" si="0"/>
        <v>0.21153846153846154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100</v>
      </c>
      <c r="G14" s="11">
        <f t="shared" si="1"/>
        <v>97</v>
      </c>
      <c r="H14" s="9"/>
      <c r="I14" s="9"/>
      <c r="K14" s="21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100</v>
      </c>
      <c r="G15" s="11">
        <f t="shared" si="1"/>
        <v>97</v>
      </c>
      <c r="H15" s="9"/>
      <c r="I15" s="9"/>
      <c r="K15" s="21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95</v>
      </c>
      <c r="G16" s="11">
        <f t="shared" si="1"/>
        <v>92.14999999999999</v>
      </c>
      <c r="H16" s="9"/>
      <c r="I16" s="9"/>
      <c r="K16" s="21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95</v>
      </c>
      <c r="G17" s="11">
        <f t="shared" si="1"/>
        <v>92.14999999999999</v>
      </c>
      <c r="H17" s="9"/>
      <c r="I17" s="9"/>
      <c r="K17" s="21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115</v>
      </c>
      <c r="G18" s="11">
        <f t="shared" si="1"/>
        <v>111.55</v>
      </c>
      <c r="H18" s="9"/>
      <c r="I18" s="9"/>
      <c r="J18" s="3">
        <v>56</v>
      </c>
      <c r="K18" s="21">
        <f aca="true" t="shared" si="2" ref="K18:K30">(F18-J18)/J18</f>
        <v>1.0535714285714286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260</v>
      </c>
      <c r="G19" s="11">
        <f t="shared" si="1"/>
        <v>252.2</v>
      </c>
      <c r="H19" s="9"/>
      <c r="I19" s="9"/>
      <c r="J19" s="3">
        <v>190</v>
      </c>
      <c r="K19" s="21">
        <f t="shared" si="2"/>
        <v>0.3684210526315789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340</v>
      </c>
      <c r="G20" s="11">
        <f t="shared" si="1"/>
        <v>329.8</v>
      </c>
      <c r="H20" s="9"/>
      <c r="I20" s="9"/>
      <c r="J20" s="3">
        <v>182</v>
      </c>
      <c r="K20" s="21">
        <f t="shared" si="2"/>
        <v>0.8681318681318682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360</v>
      </c>
      <c r="G21" s="11">
        <f t="shared" si="1"/>
        <v>349.2</v>
      </c>
      <c r="H21" s="9"/>
      <c r="I21" s="9"/>
      <c r="J21" s="3">
        <v>240</v>
      </c>
      <c r="K21" s="21">
        <f t="shared" si="2"/>
        <v>0.5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130</v>
      </c>
      <c r="G22" s="11">
        <f t="shared" si="1"/>
        <v>126.1</v>
      </c>
      <c r="H22" s="16" t="s">
        <v>47</v>
      </c>
      <c r="I22" s="9"/>
      <c r="J22" s="3">
        <v>106</v>
      </c>
      <c r="K22" s="21">
        <f t="shared" si="2"/>
        <v>0.22641509433962265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15</v>
      </c>
      <c r="G23" s="11">
        <f t="shared" si="1"/>
        <v>14.549999999999999</v>
      </c>
      <c r="H23" s="16" t="s">
        <v>47</v>
      </c>
      <c r="I23" s="9"/>
      <c r="J23" s="3">
        <v>10</v>
      </c>
      <c r="K23" s="21">
        <f t="shared" si="2"/>
        <v>0.5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1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1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1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82</v>
      </c>
      <c r="G27" s="11">
        <f t="shared" si="1"/>
        <v>79.53999999999999</v>
      </c>
      <c r="H27" s="16"/>
      <c r="I27" s="9"/>
      <c r="J27" s="3">
        <v>63</v>
      </c>
      <c r="K27" s="21">
        <f t="shared" si="2"/>
        <v>0.30158730158730157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82</v>
      </c>
      <c r="G28" s="11">
        <f t="shared" si="1"/>
        <v>79.53999999999999</v>
      </c>
      <c r="H28" s="16"/>
      <c r="I28" s="9"/>
      <c r="J28" s="3">
        <v>57</v>
      </c>
      <c r="K28" s="21">
        <f t="shared" si="2"/>
        <v>0.43859649122807015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82</v>
      </c>
      <c r="G29" s="11">
        <f t="shared" si="1"/>
        <v>79.53999999999999</v>
      </c>
      <c r="H29" s="16" t="s">
        <v>47</v>
      </c>
      <c r="I29" s="9"/>
      <c r="J29" s="3">
        <v>54</v>
      </c>
      <c r="K29" s="21">
        <f t="shared" si="2"/>
        <v>0.5185185185185185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70</v>
      </c>
      <c r="G30" s="11">
        <f t="shared" si="1"/>
        <v>67.89999999999999</v>
      </c>
      <c r="H30" s="16" t="s">
        <v>47</v>
      </c>
      <c r="I30" s="9"/>
      <c r="J30" s="3">
        <v>52</v>
      </c>
      <c r="K30" s="21">
        <f t="shared" si="2"/>
        <v>0.34615384615384615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1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1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97</v>
      </c>
      <c r="G33" s="11">
        <f t="shared" si="1"/>
        <v>94.09</v>
      </c>
      <c r="H33" s="16"/>
      <c r="I33" s="9"/>
      <c r="K33" s="21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97</v>
      </c>
      <c r="G34" s="11">
        <f t="shared" si="1"/>
        <v>94.09</v>
      </c>
      <c r="H34" s="16"/>
      <c r="I34" s="9"/>
      <c r="K34" s="21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1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1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1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1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125</v>
      </c>
      <c r="G39" s="11">
        <f t="shared" si="1"/>
        <v>121.25</v>
      </c>
      <c r="H39" s="11"/>
      <c r="I39" s="11"/>
      <c r="J39" s="3">
        <v>106</v>
      </c>
      <c r="K39" s="21">
        <f t="shared" si="3"/>
        <v>0.1792452830188679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15</v>
      </c>
      <c r="G40" s="11">
        <f t="shared" si="1"/>
        <v>14.549999999999999</v>
      </c>
      <c r="H40" s="11"/>
      <c r="I40" s="11"/>
      <c r="J40" s="3">
        <v>10</v>
      </c>
      <c r="K40" s="21">
        <f t="shared" si="3"/>
        <v>0.5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40</v>
      </c>
      <c r="G41" s="11">
        <f t="shared" si="1"/>
        <v>38.8</v>
      </c>
      <c r="H41" s="11"/>
      <c r="I41" s="11"/>
      <c r="J41" s="3">
        <v>49</v>
      </c>
      <c r="K41" s="21">
        <f t="shared" si="3"/>
        <v>-0.1836734693877551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65</v>
      </c>
      <c r="G42" s="11">
        <f t="shared" si="1"/>
        <v>63.05</v>
      </c>
      <c r="H42" s="11"/>
      <c r="I42" s="11"/>
      <c r="J42" s="3">
        <v>46</v>
      </c>
      <c r="K42" s="21">
        <f t="shared" si="3"/>
        <v>0.41304347826086957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55</v>
      </c>
      <c r="G43" s="11">
        <f t="shared" si="1"/>
        <v>53.35</v>
      </c>
      <c r="H43" s="11"/>
      <c r="I43" s="11"/>
      <c r="J43" s="3">
        <v>42</v>
      </c>
      <c r="K43" s="21">
        <f t="shared" si="3"/>
        <v>0.30952380952380953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7">
        <v>80</v>
      </c>
      <c r="G44" s="11">
        <f t="shared" si="1"/>
        <v>77.6</v>
      </c>
      <c r="H44" s="11"/>
      <c r="I44" s="9"/>
      <c r="J44" s="3">
        <v>63</v>
      </c>
      <c r="K44" s="21">
        <f t="shared" si="3"/>
        <v>0.2698412698412698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7">
        <v>80</v>
      </c>
      <c r="G45" s="11">
        <f t="shared" si="1"/>
        <v>77.6</v>
      </c>
      <c r="H45" s="11"/>
      <c r="I45" s="9"/>
      <c r="J45" s="3">
        <v>57</v>
      </c>
      <c r="K45" s="21">
        <f t="shared" si="3"/>
        <v>0.40350877192982454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7">
        <v>90</v>
      </c>
      <c r="G46" s="11">
        <f t="shared" si="1"/>
        <v>87.3</v>
      </c>
      <c r="H46" s="11"/>
      <c r="I46" s="9"/>
      <c r="J46" s="3">
        <v>54</v>
      </c>
      <c r="K46" s="21">
        <f t="shared" si="3"/>
        <v>0.6666666666666666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7">
        <v>75</v>
      </c>
      <c r="G47" s="11">
        <f t="shared" si="1"/>
        <v>72.75</v>
      </c>
      <c r="H47" s="11"/>
      <c r="I47" s="9"/>
      <c r="J47" s="3">
        <v>52</v>
      </c>
      <c r="K47" s="21">
        <f t="shared" si="3"/>
        <v>0.4423076923076923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7">
        <v>75</v>
      </c>
      <c r="G48" s="11">
        <f t="shared" si="1"/>
        <v>72.75</v>
      </c>
      <c r="H48" s="11"/>
      <c r="I48" s="9"/>
      <c r="K48" s="21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7">
        <v>80</v>
      </c>
      <c r="G49" s="11">
        <f t="shared" si="1"/>
        <v>77.6</v>
      </c>
      <c r="H49" s="11"/>
      <c r="I49" s="9"/>
      <c r="K49" s="21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7">
        <v>95</v>
      </c>
      <c r="G50" s="11">
        <f t="shared" si="1"/>
        <v>92.14999999999999</v>
      </c>
      <c r="H50" s="11"/>
      <c r="I50" s="9"/>
      <c r="K50" s="21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7">
        <v>95</v>
      </c>
      <c r="G51" s="11">
        <f t="shared" si="1"/>
        <v>92.14999999999999</v>
      </c>
      <c r="H51" s="11"/>
      <c r="I51" s="9"/>
      <c r="K51" s="21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110</v>
      </c>
      <c r="G52" s="11">
        <f t="shared" si="1"/>
        <v>106.7</v>
      </c>
      <c r="H52" s="11"/>
      <c r="I52" s="11"/>
      <c r="J52" s="3">
        <v>56</v>
      </c>
      <c r="K52" s="21">
        <f aca="true" t="shared" si="4" ref="K52:K64">(F52-J52)/J52</f>
        <v>0.9642857142857143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260</v>
      </c>
      <c r="G53" s="11">
        <f t="shared" si="1"/>
        <v>252.2</v>
      </c>
      <c r="H53" s="11"/>
      <c r="I53" s="11"/>
      <c r="J53" s="3">
        <v>190</v>
      </c>
      <c r="K53" s="21">
        <f t="shared" si="4"/>
        <v>0.3684210526315789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340</v>
      </c>
      <c r="G54" s="11">
        <f t="shared" si="1"/>
        <v>329.8</v>
      </c>
      <c r="H54" s="11"/>
      <c r="I54" s="11"/>
      <c r="J54" s="3">
        <v>182</v>
      </c>
      <c r="K54" s="21">
        <f t="shared" si="4"/>
        <v>0.8681318681318682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350</v>
      </c>
      <c r="G55" s="11">
        <f t="shared" si="1"/>
        <v>339.5</v>
      </c>
      <c r="H55" s="11"/>
      <c r="I55" s="11"/>
      <c r="J55" s="3">
        <v>240</v>
      </c>
      <c r="K55" s="21">
        <f t="shared" si="4"/>
        <v>0.4583333333333333</v>
      </c>
    </row>
    <row r="56" spans="1:12" ht="18.75" customHeight="1">
      <c r="A56" s="11">
        <v>1</v>
      </c>
      <c r="B56" s="9" t="s">
        <v>49</v>
      </c>
      <c r="C56" s="9" t="s">
        <v>19</v>
      </c>
      <c r="D56" s="9" t="s">
        <v>20</v>
      </c>
      <c r="E56" s="12" t="s">
        <v>21</v>
      </c>
      <c r="F56" s="11">
        <v>135</v>
      </c>
      <c r="G56" s="11">
        <f t="shared" si="1"/>
        <v>130.95</v>
      </c>
      <c r="H56" s="9" t="s">
        <v>50</v>
      </c>
      <c r="I56" s="9"/>
      <c r="J56" s="3">
        <v>106</v>
      </c>
      <c r="K56" s="21">
        <f t="shared" si="4"/>
        <v>0.27358490566037735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1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1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1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1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80</v>
      </c>
      <c r="G61" s="11">
        <f t="shared" si="1"/>
        <v>77.6</v>
      </c>
      <c r="H61" s="9"/>
      <c r="I61" s="9"/>
      <c r="J61" s="3">
        <v>63</v>
      </c>
      <c r="K61" s="21">
        <f t="shared" si="4"/>
        <v>0.2698412698412698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80</v>
      </c>
      <c r="G62" s="11">
        <f t="shared" si="1"/>
        <v>77.6</v>
      </c>
      <c r="H62" s="9"/>
      <c r="I62" s="9"/>
      <c r="J62" s="3">
        <v>57</v>
      </c>
      <c r="K62" s="21">
        <f t="shared" si="4"/>
        <v>0.40350877192982454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80</v>
      </c>
      <c r="G63" s="11">
        <f t="shared" si="1"/>
        <v>77.6</v>
      </c>
      <c r="H63" s="9"/>
      <c r="I63" s="9"/>
      <c r="J63" s="3">
        <v>54</v>
      </c>
      <c r="K63" s="21">
        <f t="shared" si="4"/>
        <v>0.48148148148148145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1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100</v>
      </c>
      <c r="G65" s="11">
        <f t="shared" si="1"/>
        <v>97</v>
      </c>
      <c r="H65" s="9"/>
      <c r="I65" s="9"/>
      <c r="K65" s="21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100</v>
      </c>
      <c r="G66" s="11">
        <f t="shared" si="1"/>
        <v>97</v>
      </c>
      <c r="H66" s="9"/>
      <c r="I66" s="9"/>
      <c r="K66" s="21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95</v>
      </c>
      <c r="G67" s="11">
        <f t="shared" si="1"/>
        <v>92.14999999999999</v>
      </c>
      <c r="H67" s="9"/>
      <c r="I67" s="9"/>
      <c r="K67" s="21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95</v>
      </c>
      <c r="G68" s="11">
        <f t="shared" si="1"/>
        <v>92.14999999999999</v>
      </c>
      <c r="H68" s="9"/>
      <c r="I68" s="9"/>
      <c r="K68" s="21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3">
        <v>115</v>
      </c>
      <c r="G69" s="11">
        <f t="shared" si="1"/>
        <v>111.55</v>
      </c>
      <c r="H69" s="9"/>
      <c r="I69" s="9"/>
      <c r="J69" s="3">
        <v>56</v>
      </c>
      <c r="K69" s="21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aca="true" t="shared" si="6" ref="G70:G89">F70*97%</f>
        <v>252.2</v>
      </c>
      <c r="H70" s="9"/>
      <c r="I70" s="9"/>
      <c r="J70" s="3">
        <v>190</v>
      </c>
      <c r="K70" s="21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t="shared" si="6"/>
        <v>329.8</v>
      </c>
      <c r="H71" s="9"/>
      <c r="I71" s="9"/>
      <c r="J71" s="3">
        <v>182</v>
      </c>
      <c r="K71" s="21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1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11">
        <v>160</v>
      </c>
      <c r="G73" s="11">
        <f t="shared" si="6"/>
        <v>155.2</v>
      </c>
      <c r="H73" s="9" t="s">
        <v>50</v>
      </c>
      <c r="I73" s="9"/>
      <c r="J73" s="3">
        <v>106</v>
      </c>
      <c r="K73" s="21">
        <f t="shared" si="5"/>
        <v>0.5094339622641509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11">
        <v>15</v>
      </c>
      <c r="G74" s="11">
        <f t="shared" si="6"/>
        <v>14.549999999999999</v>
      </c>
      <c r="H74" s="9"/>
      <c r="I74" s="9"/>
      <c r="J74" s="3">
        <v>10</v>
      </c>
      <c r="K74" s="21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11">
        <v>40</v>
      </c>
      <c r="G75" s="11">
        <f t="shared" si="6"/>
        <v>38.8</v>
      </c>
      <c r="H75" s="9"/>
      <c r="I75" s="9"/>
      <c r="J75" s="3">
        <v>49</v>
      </c>
      <c r="K75" s="21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11">
        <v>60</v>
      </c>
      <c r="G76" s="11">
        <f t="shared" si="6"/>
        <v>58.199999999999996</v>
      </c>
      <c r="H76" s="9"/>
      <c r="I76" s="9"/>
      <c r="J76" s="3">
        <v>46</v>
      </c>
      <c r="K76" s="21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11">
        <v>55</v>
      </c>
      <c r="G77" s="11">
        <f t="shared" si="6"/>
        <v>53.35</v>
      </c>
      <c r="H77" s="9"/>
      <c r="I77" s="9"/>
      <c r="J77" s="3">
        <v>42</v>
      </c>
      <c r="K77" s="21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11">
        <v>75</v>
      </c>
      <c r="G78" s="11">
        <f t="shared" si="6"/>
        <v>72.75</v>
      </c>
      <c r="H78" s="9"/>
      <c r="I78" s="9"/>
      <c r="J78" s="3">
        <v>63</v>
      </c>
      <c r="K78" s="21">
        <f t="shared" si="5"/>
        <v>0.19047619047619047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11">
        <v>70</v>
      </c>
      <c r="G79" s="11">
        <f t="shared" si="6"/>
        <v>67.89999999999999</v>
      </c>
      <c r="H79" s="9"/>
      <c r="I79" s="9"/>
      <c r="J79" s="3">
        <v>57</v>
      </c>
      <c r="K79" s="21">
        <f t="shared" si="5"/>
        <v>0.22807017543859648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11">
        <v>85</v>
      </c>
      <c r="G80" s="11">
        <f t="shared" si="6"/>
        <v>82.45</v>
      </c>
      <c r="H80" s="9"/>
      <c r="I80" s="9"/>
      <c r="J80" s="3">
        <v>54</v>
      </c>
      <c r="K80" s="21">
        <f t="shared" si="5"/>
        <v>0.5740740740740741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11">
        <v>80</v>
      </c>
      <c r="G81" s="11">
        <f t="shared" si="6"/>
        <v>77.6</v>
      </c>
      <c r="H81" s="9"/>
      <c r="I81" s="9"/>
      <c r="J81" s="3">
        <v>52</v>
      </c>
      <c r="K81" s="21">
        <f t="shared" si="5"/>
        <v>0.5384615384615384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11">
        <v>95</v>
      </c>
      <c r="G82" s="11">
        <f t="shared" si="6"/>
        <v>92.14999999999999</v>
      </c>
      <c r="H82" s="9"/>
      <c r="I82" s="9"/>
      <c r="K82" s="21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11">
        <v>95</v>
      </c>
      <c r="G83" s="11">
        <f t="shared" si="6"/>
        <v>92.14999999999999</v>
      </c>
      <c r="H83" s="9"/>
      <c r="I83" s="9"/>
      <c r="K83" s="21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11">
        <v>90</v>
      </c>
      <c r="G84" s="11">
        <f t="shared" si="6"/>
        <v>87.3</v>
      </c>
      <c r="H84" s="9"/>
      <c r="I84" s="9"/>
      <c r="K84" s="21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11">
        <v>90</v>
      </c>
      <c r="G85" s="11">
        <f t="shared" si="6"/>
        <v>87.3</v>
      </c>
      <c r="H85" s="9"/>
      <c r="I85" s="9"/>
      <c r="K85" s="21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11">
        <v>105</v>
      </c>
      <c r="G86" s="11">
        <f t="shared" si="6"/>
        <v>101.85</v>
      </c>
      <c r="H86" s="9"/>
      <c r="I86" s="9"/>
      <c r="J86" s="3">
        <v>56</v>
      </c>
      <c r="K86" s="21">
        <f aca="true" t="shared" si="7" ref="K86:K89"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11">
        <v>260</v>
      </c>
      <c r="G87" s="11">
        <f t="shared" si="6"/>
        <v>252.2</v>
      </c>
      <c r="H87" s="9"/>
      <c r="I87" s="9"/>
      <c r="J87" s="3">
        <v>190</v>
      </c>
      <c r="K87" s="21">
        <f t="shared" si="7"/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11">
        <v>340</v>
      </c>
      <c r="G88" s="11">
        <f t="shared" si="6"/>
        <v>329.8</v>
      </c>
      <c r="H88" s="9"/>
      <c r="I88" s="9"/>
      <c r="J88" s="3">
        <v>182</v>
      </c>
      <c r="K88" s="21">
        <f t="shared" si="7"/>
        <v>0.8681318681318682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11">
        <v>350</v>
      </c>
      <c r="G89" s="11">
        <f t="shared" si="6"/>
        <v>339.5</v>
      </c>
      <c r="H89" s="9"/>
      <c r="I89" s="9"/>
      <c r="J89" s="3">
        <v>240</v>
      </c>
      <c r="K89" s="21">
        <f t="shared" si="7"/>
        <v>0.4583333333333333</v>
      </c>
    </row>
    <row r="90" spans="1:12" s="1" customFormat="1" ht="34.5" customHeight="1">
      <c r="A90" s="22"/>
      <c r="B90" s="23"/>
      <c r="C90" s="24" t="s">
        <v>52</v>
      </c>
      <c r="D90" s="25"/>
      <c r="E90" s="26" t="s">
        <v>53</v>
      </c>
      <c r="F90" s="27">
        <v>1</v>
      </c>
      <c r="G90" s="22"/>
      <c r="H90" s="25"/>
      <c r="I90" s="23"/>
      <c r="J90" s="28"/>
      <c r="K90" s="28"/>
      <c r="L90" s="28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new01</cp:lastModifiedBy>
  <cp:lastPrinted>2017-02-28T07:15:34Z</cp:lastPrinted>
  <dcterms:created xsi:type="dcterms:W3CDTF">1996-12-17T01:32:42Z</dcterms:created>
  <dcterms:modified xsi:type="dcterms:W3CDTF">2017-07-04T07:30:00Z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